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rdy\Documents\Cry Havoc\Diex Aie\Pions\"/>
    </mc:Choice>
  </mc:AlternateContent>
  <xr:revisionPtr revIDLastSave="0" documentId="8_{E15EFF81-AC0F-4A1B-A626-A24C0B3FFD20}" xr6:coauthVersionLast="45" xr6:coauthVersionMax="45" xr10:uidLastSave="{00000000-0000-0000-0000-000000000000}"/>
  <bookViews>
    <workbookView xWindow="28680" yWindow="-120" windowWidth="51840" windowHeight="21240" tabRatio="746" activeTab="3" xr2:uid="{00000000-000D-0000-FFFF-FFFF00000000}"/>
  </bookViews>
  <sheets>
    <sheet name="Normans" sheetId="10" r:id="rId1"/>
    <sheet name="Saxons" sheetId="16" r:id="rId2"/>
    <sheet name="Scots" sheetId="17" r:id="rId3"/>
    <sheet name="Worksheet" sheetId="1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7" l="1"/>
  <c r="E15" i="17"/>
  <c r="E8" i="17"/>
  <c r="D8" i="17"/>
  <c r="E7" i="17"/>
  <c r="D7" i="17"/>
  <c r="E6" i="17"/>
  <c r="D6" i="17"/>
  <c r="E5" i="17"/>
  <c r="D5" i="17"/>
  <c r="E4" i="17"/>
  <c r="D4" i="17"/>
  <c r="E3" i="17"/>
  <c r="D3" i="17"/>
  <c r="D11" i="16"/>
  <c r="D10" i="16"/>
  <c r="D9" i="16"/>
  <c r="D8" i="16"/>
  <c r="D7" i="16"/>
  <c r="D6" i="16"/>
  <c r="E16" i="10"/>
  <c r="D16" i="10"/>
  <c r="E15" i="10"/>
  <c r="D15" i="10"/>
  <c r="E14" i="10"/>
  <c r="D14" i="10"/>
  <c r="E13" i="10"/>
  <c r="D13" i="10"/>
  <c r="E12" i="10"/>
  <c r="D12" i="10"/>
  <c r="E11" i="10"/>
  <c r="D11" i="10"/>
  <c r="E10" i="10"/>
  <c r="D10" i="10"/>
  <c r="E9" i="10"/>
  <c r="D9" i="10"/>
  <c r="E8" i="10"/>
  <c r="D8" i="10"/>
  <c r="E7" i="10"/>
  <c r="D7" i="10"/>
  <c r="E6" i="10"/>
  <c r="D6" i="10"/>
  <c r="E5" i="10"/>
  <c r="D5" i="10"/>
  <c r="E4" i="10"/>
  <c r="D4" i="10"/>
  <c r="E3" i="10"/>
  <c r="D3" i="10"/>
  <c r="E31" i="16" l="1"/>
  <c r="E32" i="16"/>
  <c r="E30" i="16"/>
  <c r="E11" i="16"/>
  <c r="E10" i="16"/>
  <c r="E9" i="16"/>
  <c r="E8" i="16"/>
  <c r="E7" i="16"/>
  <c r="E6" i="16"/>
  <c r="E35" i="16"/>
  <c r="E34" i="16"/>
  <c r="E33" i="16"/>
  <c r="E29" i="16"/>
  <c r="E28" i="16"/>
  <c r="E27" i="16"/>
  <c r="E25" i="16"/>
  <c r="E24" i="16"/>
  <c r="E26" i="16"/>
  <c r="E14" i="16"/>
  <c r="E15" i="16"/>
  <c r="E16" i="16"/>
  <c r="E17" i="16"/>
  <c r="E24" i="10"/>
  <c r="E28" i="10"/>
  <c r="E29" i="10"/>
  <c r="E27" i="10"/>
  <c r="E22" i="10"/>
  <c r="E21" i="10"/>
  <c r="E20" i="10"/>
  <c r="E19" i="10"/>
  <c r="E18" i="10"/>
  <c r="E17" i="10"/>
  <c r="E14" i="17"/>
  <c r="E13" i="17"/>
  <c r="E12" i="17"/>
  <c r="E38" i="16"/>
  <c r="E37" i="16"/>
  <c r="E36" i="16"/>
  <c r="E32" i="10"/>
  <c r="E31" i="10"/>
  <c r="E30" i="10"/>
  <c r="E20" i="17"/>
  <c r="E19" i="17"/>
  <c r="E18" i="17"/>
  <c r="E11" i="17"/>
  <c r="E10" i="17"/>
  <c r="E9" i="17"/>
  <c r="E23" i="16"/>
  <c r="E4" i="16"/>
  <c r="E22" i="16"/>
  <c r="E21" i="16"/>
  <c r="E20" i="16"/>
  <c r="E19" i="16"/>
  <c r="E18" i="16"/>
  <c r="E5" i="16"/>
  <c r="E13" i="16"/>
  <c r="E12" i="16"/>
  <c r="E3" i="16"/>
  <c r="G180" i="15"/>
  <c r="E180" i="15"/>
  <c r="D180" i="15"/>
  <c r="E94" i="15"/>
  <c r="G48" i="15"/>
  <c r="D94" i="15"/>
  <c r="G138" i="15"/>
  <c r="D48" i="15"/>
  <c r="I180" i="15"/>
  <c r="H180" i="15"/>
  <c r="I138" i="15"/>
  <c r="H138" i="15"/>
  <c r="E138" i="15"/>
  <c r="D138" i="15"/>
  <c r="F180" i="15"/>
  <c r="I94" i="15"/>
  <c r="H94" i="15"/>
  <c r="H48" i="15"/>
  <c r="I48" i="15"/>
  <c r="E48" i="15"/>
  <c r="G6" i="15"/>
  <c r="F6" i="15"/>
  <c r="F3" i="15" s="1"/>
  <c r="E26" i="10"/>
  <c r="I6" i="15"/>
  <c r="H6" i="15"/>
  <c r="F48" i="15"/>
  <c r="E6" i="15"/>
  <c r="F138" i="15"/>
  <c r="F94" i="15"/>
  <c r="G94" i="15"/>
  <c r="D6" i="15"/>
  <c r="D3" i="15" l="1"/>
</calcChain>
</file>

<file path=xl/sharedStrings.xml><?xml version="1.0" encoding="utf-8"?>
<sst xmlns="http://schemas.openxmlformats.org/spreadsheetml/2006/main" count="574" uniqueCount="425">
  <si>
    <t>Nom</t>
  </si>
  <si>
    <t>X</t>
  </si>
  <si>
    <t>Otto</t>
  </si>
  <si>
    <t>Roland</t>
  </si>
  <si>
    <t>Jacques</t>
  </si>
  <si>
    <t>Carlo</t>
  </si>
  <si>
    <t>Gontrand</t>
  </si>
  <si>
    <t xml:space="preserve"> </t>
  </si>
  <si>
    <t>Roger</t>
  </si>
  <si>
    <t>Archers</t>
  </si>
  <si>
    <t>Leopold</t>
  </si>
  <si>
    <t>Robert</t>
  </si>
  <si>
    <t>Hassan</t>
  </si>
  <si>
    <t>Anwar</t>
  </si>
  <si>
    <t>Nobles</t>
  </si>
  <si>
    <t>Drogon</t>
  </si>
  <si>
    <t>Guillaume</t>
  </si>
  <si>
    <t>Odon</t>
  </si>
  <si>
    <t>Tancrède</t>
  </si>
  <si>
    <t>Sarlon</t>
  </si>
  <si>
    <t>Eustache</t>
  </si>
  <si>
    <t>Onfroy</t>
  </si>
  <si>
    <t>Code</t>
  </si>
  <si>
    <t>Kataphraktoi</t>
  </si>
  <si>
    <t>Theodoros</t>
  </si>
  <si>
    <t>Manasses</t>
  </si>
  <si>
    <t>Kosmas</t>
  </si>
  <si>
    <t>Ioannis</t>
  </si>
  <si>
    <t>Demetrios</t>
  </si>
  <si>
    <t>Koursores</t>
  </si>
  <si>
    <t>Aegidios</t>
  </si>
  <si>
    <t>Argyris</t>
  </si>
  <si>
    <t>Nikephoros</t>
  </si>
  <si>
    <t>Perikles</t>
  </si>
  <si>
    <t>Stelios</t>
  </si>
  <si>
    <t>Takis</t>
  </si>
  <si>
    <t>Stavros</t>
  </si>
  <si>
    <t>Diogenes</t>
  </si>
  <si>
    <t>Eukleides</t>
  </si>
  <si>
    <t>Evangelos</t>
  </si>
  <si>
    <t>Georgios</t>
  </si>
  <si>
    <t>Helios</t>
  </si>
  <si>
    <t>Kephalos</t>
  </si>
  <si>
    <t>Nikolaos</t>
  </si>
  <si>
    <t>Okeanos</t>
  </si>
  <si>
    <t>Palaimon</t>
  </si>
  <si>
    <t>Pandolfo</t>
  </si>
  <si>
    <t>Niccolo</t>
  </si>
  <si>
    <t>Angelo</t>
  </si>
  <si>
    <t>Anselmo</t>
  </si>
  <si>
    <t>Bertoldo</t>
  </si>
  <si>
    <t>Callisto</t>
  </si>
  <si>
    <t>Dante</t>
  </si>
  <si>
    <t>Domenico</t>
  </si>
  <si>
    <t>Ercole</t>
  </si>
  <si>
    <t>Ettore</t>
  </si>
  <si>
    <t>Fabio</t>
  </si>
  <si>
    <t>Flavio</t>
  </si>
  <si>
    <t>Gaetano</t>
  </si>
  <si>
    <t>Giacomo</t>
  </si>
  <si>
    <t>Guido</t>
  </si>
  <si>
    <t>Lucio</t>
  </si>
  <si>
    <t>Remigio</t>
  </si>
  <si>
    <t>Ruggiero</t>
  </si>
  <si>
    <t>Abbas</t>
  </si>
  <si>
    <t>Qadir</t>
  </si>
  <si>
    <t>Jabbar</t>
  </si>
  <si>
    <t>Ahmad</t>
  </si>
  <si>
    <t>Bashir</t>
  </si>
  <si>
    <t>Faruq</t>
  </si>
  <si>
    <t>Farid</t>
  </si>
  <si>
    <t>Hamid</t>
  </si>
  <si>
    <t>Haroun</t>
  </si>
  <si>
    <t>Husayn</t>
  </si>
  <si>
    <t>Imran</t>
  </si>
  <si>
    <t>Jahmal</t>
  </si>
  <si>
    <t>Jawhar</t>
  </si>
  <si>
    <t>Jemal</t>
  </si>
  <si>
    <t>Kamaal</t>
  </si>
  <si>
    <t>Khaled</t>
  </si>
  <si>
    <t>Mukhtar</t>
  </si>
  <si>
    <t>Nasser</t>
  </si>
  <si>
    <t>Riyaad</t>
  </si>
  <si>
    <t>Samir</t>
  </si>
  <si>
    <t>Sayyid</t>
  </si>
  <si>
    <t>Shakil</t>
  </si>
  <si>
    <t>Sharif</t>
  </si>
  <si>
    <t>Tarik</t>
  </si>
  <si>
    <t>Yacoub</t>
  </si>
  <si>
    <t>Zahir</t>
  </si>
  <si>
    <t>Acl</t>
  </si>
  <si>
    <t>Ach</t>
  </si>
  <si>
    <t>Ail</t>
  </si>
  <si>
    <t>Aim</t>
  </si>
  <si>
    <t>Aih</t>
  </si>
  <si>
    <t>Aij</t>
  </si>
  <si>
    <t>Bca</t>
  </si>
  <si>
    <t>Renaud</t>
  </si>
  <si>
    <t>Thibaut</t>
  </si>
  <si>
    <t>Thomas</t>
  </si>
  <si>
    <t>Alaric</t>
  </si>
  <si>
    <t>Alcuin</t>
  </si>
  <si>
    <t>Alphonse</t>
  </si>
  <si>
    <t>Angilbert</t>
  </si>
  <si>
    <t>Audomar</t>
  </si>
  <si>
    <t>Etienne</t>
  </si>
  <si>
    <t>Gildas</t>
  </si>
  <si>
    <t>Landry</t>
  </si>
  <si>
    <t>Merlin</t>
  </si>
  <si>
    <t>Nizier</t>
  </si>
  <si>
    <t>Olivier</t>
  </si>
  <si>
    <t>Philibert</t>
  </si>
  <si>
    <t>Pierrick</t>
  </si>
  <si>
    <t>Romaric</t>
  </si>
  <si>
    <t>Sigisbert</t>
  </si>
  <si>
    <t>Sigismond</t>
  </si>
  <si>
    <t>Gauvin</t>
  </si>
  <si>
    <t>Nij</t>
  </si>
  <si>
    <t>Nim</t>
  </si>
  <si>
    <t>Amadeo</t>
  </si>
  <si>
    <t>Drago</t>
  </si>
  <si>
    <t>Ilario</t>
  </si>
  <si>
    <t>Livio</t>
  </si>
  <si>
    <t>Raniero</t>
  </si>
  <si>
    <t>Sandro</t>
  </si>
  <si>
    <t>Duccio</t>
  </si>
  <si>
    <t>Lcl</t>
  </si>
  <si>
    <t>Edigio</t>
  </si>
  <si>
    <t>Lil</t>
  </si>
  <si>
    <t>Lia</t>
  </si>
  <si>
    <t>Lis</t>
  </si>
  <si>
    <t>Lim</t>
  </si>
  <si>
    <t>Androkles</t>
  </si>
  <si>
    <t>Guaimario</t>
  </si>
  <si>
    <t>Rainulf</t>
  </si>
  <si>
    <t>Achilles</t>
  </si>
  <si>
    <t>Agamedes</t>
  </si>
  <si>
    <t>Manueles</t>
  </si>
  <si>
    <t>Jason</t>
  </si>
  <si>
    <t>Alexio</t>
  </si>
  <si>
    <t>Milo</t>
  </si>
  <si>
    <t>Patroclus</t>
  </si>
  <si>
    <t>Filippo</t>
  </si>
  <si>
    <t>Dorian</t>
  </si>
  <si>
    <t>Damian</t>
  </si>
  <si>
    <t>Philemon</t>
  </si>
  <si>
    <t>Timon</t>
  </si>
  <si>
    <t>Nia</t>
  </si>
  <si>
    <t>Bia</t>
  </si>
  <si>
    <t>Bih</t>
  </si>
  <si>
    <t>Bil</t>
  </si>
  <si>
    <t>Theophilos</t>
  </si>
  <si>
    <t>Peltastoi</t>
  </si>
  <si>
    <t>Psiloi</t>
  </si>
  <si>
    <t>Skutatoi</t>
  </si>
  <si>
    <t>Petros</t>
  </si>
  <si>
    <t>Thadeos</t>
  </si>
  <si>
    <t>Stephanos</t>
  </si>
  <si>
    <t>Bic</t>
  </si>
  <si>
    <t>Isaac</t>
  </si>
  <si>
    <t>Anna</t>
  </si>
  <si>
    <t>Yani</t>
  </si>
  <si>
    <t>Merin</t>
  </si>
  <si>
    <t>Emirs</t>
  </si>
  <si>
    <t>Ace</t>
  </si>
  <si>
    <t>Abd-Allah</t>
  </si>
  <si>
    <t>Ain</t>
  </si>
  <si>
    <t>Adama</t>
  </si>
  <si>
    <t>Dadsoul</t>
  </si>
  <si>
    <t>Enomedjou</t>
  </si>
  <si>
    <t>Ncc</t>
  </si>
  <si>
    <t>Tristan</t>
  </si>
  <si>
    <t>Arthur</t>
  </si>
  <si>
    <t>Gik</t>
  </si>
  <si>
    <t>Hugo</t>
  </si>
  <si>
    <t>Rudolf</t>
  </si>
  <si>
    <t>Hadmar</t>
  </si>
  <si>
    <t>Hermann</t>
  </si>
  <si>
    <t>Manfred</t>
  </si>
  <si>
    <t>Ministeriales</t>
  </si>
  <si>
    <t>Gcm</t>
  </si>
  <si>
    <t>Dietrich</t>
  </si>
  <si>
    <t>Konrad</t>
  </si>
  <si>
    <t>Sil</t>
  </si>
  <si>
    <t>Goran</t>
  </si>
  <si>
    <t>Miroslav</t>
  </si>
  <si>
    <t>Branimir</t>
  </si>
  <si>
    <t>Radoje</t>
  </si>
  <si>
    <t>Vukadin</t>
  </si>
  <si>
    <t>Vlatko</t>
  </si>
  <si>
    <t>Arnolfo</t>
  </si>
  <si>
    <t>Atenolfo</t>
  </si>
  <si>
    <t>Gisulfo</t>
  </si>
  <si>
    <t>Romualdo</t>
  </si>
  <si>
    <t>Teobaldo</t>
  </si>
  <si>
    <t>Maralda</t>
  </si>
  <si>
    <t>Rosmunda</t>
  </si>
  <si>
    <t>Sichelgaite</t>
  </si>
  <si>
    <t>Arechis</t>
  </si>
  <si>
    <t>Murad</t>
  </si>
  <si>
    <t>Salih</t>
  </si>
  <si>
    <t>Hamza</t>
  </si>
  <si>
    <t>Hoplites</t>
  </si>
  <si>
    <t>Bim</t>
  </si>
  <si>
    <t>Youssef</t>
  </si>
  <si>
    <t>Somom</t>
  </si>
  <si>
    <t>Mounmo</t>
  </si>
  <si>
    <t>Ziyad</t>
  </si>
  <si>
    <t>Total Points</t>
  </si>
  <si>
    <t>Points</t>
  </si>
  <si>
    <t>Acm</t>
  </si>
  <si>
    <t>Lck</t>
  </si>
  <si>
    <t>Lic</t>
  </si>
  <si>
    <t>Bch</t>
  </si>
  <si>
    <t>Bcm</t>
  </si>
  <si>
    <t>Nck</t>
  </si>
  <si>
    <t>Lij</t>
  </si>
  <si>
    <t>Lombards</t>
  </si>
  <si>
    <t>Khurasanis</t>
  </si>
  <si>
    <t>Class</t>
  </si>
  <si>
    <t>Counts</t>
  </si>
  <si>
    <t>Knights</t>
  </si>
  <si>
    <t>Medium</t>
  </si>
  <si>
    <t>Infantry</t>
  </si>
  <si>
    <t>French</t>
  </si>
  <si>
    <t>Javelins</t>
  </si>
  <si>
    <t>Name</t>
  </si>
  <si>
    <t>Mounted</t>
  </si>
  <si>
    <t>On Foot</t>
  </si>
  <si>
    <t>Armor</t>
  </si>
  <si>
    <t>Mounted / Healthy</t>
  </si>
  <si>
    <t>Mounted / Wounded</t>
  </si>
  <si>
    <t>On Foot / Healthy</t>
  </si>
  <si>
    <t>On Foot / Wounded</t>
  </si>
  <si>
    <t>Attack</t>
  </si>
  <si>
    <t>Defense</t>
  </si>
  <si>
    <t>Stun</t>
  </si>
  <si>
    <t>Horse</t>
  </si>
  <si>
    <t>Movement</t>
  </si>
  <si>
    <t>Foot Movement</t>
  </si>
  <si>
    <t>Healthy</t>
  </si>
  <si>
    <t>Wounded</t>
  </si>
  <si>
    <t>Civilians</t>
  </si>
  <si>
    <t>Engines</t>
  </si>
  <si>
    <t>Greek Fire</t>
  </si>
  <si>
    <t>North African</t>
  </si>
  <si>
    <t>Heavy</t>
  </si>
  <si>
    <t>Cavalry</t>
  </si>
  <si>
    <t>Berber Light</t>
  </si>
  <si>
    <t>Nubian</t>
  </si>
  <si>
    <t>Light</t>
  </si>
  <si>
    <t>Standard</t>
  </si>
  <si>
    <t>Bearers</t>
  </si>
  <si>
    <t>Neapolitan</t>
  </si>
  <si>
    <t>Urban</t>
  </si>
  <si>
    <t>Militia</t>
  </si>
  <si>
    <t>Slingers</t>
  </si>
  <si>
    <t>Animals</t>
  </si>
  <si>
    <t>Dog 1</t>
  </si>
  <si>
    <t>Dog 2</t>
  </si>
  <si>
    <t>Slavs</t>
  </si>
  <si>
    <t>Player 1</t>
  </si>
  <si>
    <t>Player 2</t>
  </si>
  <si>
    <t>Normans</t>
  </si>
  <si>
    <t>Stone thrower</t>
  </si>
  <si>
    <t>Ladder</t>
  </si>
  <si>
    <t>Grappling Hook</t>
  </si>
  <si>
    <t>Byzantines</t>
  </si>
  <si>
    <t>Do not alter this row</t>
  </si>
  <si>
    <t>Foot</t>
  </si>
  <si>
    <t>Germans/Slavs</t>
  </si>
  <si>
    <t>Arabs</t>
  </si>
  <si>
    <t>Sheep 1</t>
  </si>
  <si>
    <t>Sheep 2</t>
  </si>
  <si>
    <t>Sheep 3</t>
  </si>
  <si>
    <t>Sheep 4</t>
  </si>
  <si>
    <t>Worksheet rationale and tips</t>
  </si>
  <si>
    <t xml:space="preserve">You can copy the entire worksheet in a different file to prevent any alteration of this source file </t>
  </si>
  <si>
    <t>Instructions</t>
  </si>
  <si>
    <t>(Each row can only display one value)</t>
  </si>
  <si>
    <t xml:space="preserve">Delete the point values that you don't want to use until you reach the expected points total (in row 3). </t>
  </si>
  <si>
    <t>(or a balanced scenario if you design a new one).</t>
  </si>
  <si>
    <t>The blue cells include the combat values for both mounted and dismounted characters;</t>
  </si>
  <si>
    <t>These values can be copied in columns D &amp; E for Player 1; F &amp; G for Player 2;</t>
  </si>
  <si>
    <t>Sub-totals are displayed for each faction;</t>
  </si>
  <si>
    <t>The total of points for each player is displayed on row 3;</t>
  </si>
  <si>
    <t>each time you create a new scenario;</t>
  </si>
  <si>
    <t xml:space="preserve">Freeze panes (Window sub-menu) in D6 to always display the total of points available; </t>
  </si>
  <si>
    <t xml:space="preserve">In column D,E and F,G, delete the point values for all the characters in any given faction you don't want to use. </t>
  </si>
  <si>
    <t>For each rider, select its Mounted or Dismounted version and delete the value that will not be used;</t>
  </si>
  <si>
    <t>Do not alter the blue cells</t>
  </si>
  <si>
    <t>Ncn</t>
  </si>
  <si>
    <t>Ncm</t>
  </si>
  <si>
    <t>Bertrand</t>
  </si>
  <si>
    <t>Charles</t>
  </si>
  <si>
    <t>Ncl</t>
  </si>
  <si>
    <t>Enguerrand</t>
  </si>
  <si>
    <t>Armure</t>
  </si>
  <si>
    <t>Monté / Bonne santé</t>
  </si>
  <si>
    <t>Monté / Blessé</t>
  </si>
  <si>
    <t>A pied / Bonne santé</t>
  </si>
  <si>
    <t>A pied / Blessé</t>
  </si>
  <si>
    <t>Evanoui</t>
  </si>
  <si>
    <t>Mouvement à cheval</t>
  </si>
  <si>
    <t>Mouvement à pied</t>
  </si>
  <si>
    <t>Classe</t>
  </si>
  <si>
    <t>Monté</t>
  </si>
  <si>
    <t>A pied</t>
  </si>
  <si>
    <t>Attaque</t>
  </si>
  <si>
    <t>Défense</t>
  </si>
  <si>
    <t>Original</t>
  </si>
  <si>
    <t>Vassal</t>
  </si>
  <si>
    <t>Bonne santé</t>
  </si>
  <si>
    <t>Blessé</t>
  </si>
  <si>
    <t>Earls</t>
  </si>
  <si>
    <t>Housecarls</t>
  </si>
  <si>
    <t>Thanes</t>
  </si>
  <si>
    <t>Ceorl</t>
  </si>
  <si>
    <t>Xie</t>
  </si>
  <si>
    <t>Eudes</t>
  </si>
  <si>
    <t>Yves</t>
  </si>
  <si>
    <t>Mauger</t>
  </si>
  <si>
    <t>Malcolm</t>
  </si>
  <si>
    <t>Ethelric</t>
  </si>
  <si>
    <t>Thurstin</t>
  </si>
  <si>
    <t>Vital</t>
  </si>
  <si>
    <t>Vougrin</t>
  </si>
  <si>
    <t>Wulfstan</t>
  </si>
  <si>
    <t>Wulfram</t>
  </si>
  <si>
    <t>Arnoul</t>
  </si>
  <si>
    <t>Asselin</t>
  </si>
  <si>
    <t>Athelstan</t>
  </si>
  <si>
    <t>Baudri</t>
  </si>
  <si>
    <t>Bouchard</t>
  </si>
  <si>
    <t>Eadmer</t>
  </si>
  <si>
    <t>Ednoth</t>
  </si>
  <si>
    <t>Edric</t>
  </si>
  <si>
    <t>Ernault</t>
  </si>
  <si>
    <t>Ethelmer</t>
  </si>
  <si>
    <t>Ethelnoth</t>
  </si>
  <si>
    <t>Ethelwold</t>
  </si>
  <si>
    <t>Fulbert</t>
  </si>
  <si>
    <t>Gaucher</t>
  </si>
  <si>
    <t>Geoffroy</t>
  </si>
  <si>
    <t>Gérold</t>
  </si>
  <si>
    <t>Gervais</t>
  </si>
  <si>
    <t>Gherbod</t>
  </si>
  <si>
    <t>Gondulf</t>
  </si>
  <si>
    <t>Gospatric</t>
  </si>
  <si>
    <t>Hamon</t>
  </si>
  <si>
    <t>Herluin</t>
  </si>
  <si>
    <t>Raoul</t>
  </si>
  <si>
    <t>Leofgar</t>
  </si>
  <si>
    <t>Ligulf</t>
  </si>
  <si>
    <t>Orderic</t>
  </si>
  <si>
    <t>Osmond</t>
  </si>
  <si>
    <t>Renouf</t>
  </si>
  <si>
    <t>Rotrou</t>
  </si>
  <si>
    <t>Roussel</t>
  </si>
  <si>
    <t>Thierry</t>
  </si>
  <si>
    <t>Waldef</t>
  </si>
  <si>
    <t>Aegelferth</t>
  </si>
  <si>
    <t>Aldgar</t>
  </si>
  <si>
    <t>Aldbeorth</t>
  </si>
  <si>
    <t>Alfmaer</t>
  </si>
  <si>
    <t>Theoraed</t>
  </si>
  <si>
    <t>Frithweald</t>
  </si>
  <si>
    <t>Tidcytel</t>
  </si>
  <si>
    <t>Guthstan</t>
  </si>
  <si>
    <t>Hygeric</t>
  </si>
  <si>
    <t>Osferth</t>
  </si>
  <si>
    <t>Leodweard</t>
  </si>
  <si>
    <t>Hildmaer</t>
  </si>
  <si>
    <t>Erwan</t>
  </si>
  <si>
    <t>Giroix</t>
  </si>
  <si>
    <t>Javelinmen</t>
  </si>
  <si>
    <t>Aedan</t>
  </si>
  <si>
    <t>Ailbeart</t>
  </si>
  <si>
    <t>Alec</t>
  </si>
  <si>
    <t>Aluinn</t>
  </si>
  <si>
    <t>Angus</t>
  </si>
  <si>
    <t>Conan</t>
  </si>
  <si>
    <t>Eachann</t>
  </si>
  <si>
    <t>Eanruig</t>
  </si>
  <si>
    <t>Harailt</t>
  </si>
  <si>
    <t>Lulach</t>
  </si>
  <si>
    <t>Munro</t>
  </si>
  <si>
    <t>Raghnall</t>
  </si>
  <si>
    <t>Ruairidh</t>
  </si>
  <si>
    <t>Urquhart</t>
  </si>
  <si>
    <t xml:space="preserve">Medium </t>
  </si>
  <si>
    <t>Sij</t>
  </si>
  <si>
    <t>Scm</t>
  </si>
  <si>
    <t>Scl</t>
  </si>
  <si>
    <t>Sis</t>
  </si>
  <si>
    <t>Xih</t>
  </si>
  <si>
    <t>Xit</t>
  </si>
  <si>
    <t>Xia</t>
  </si>
  <si>
    <t>Sim</t>
  </si>
  <si>
    <t>Nic</t>
  </si>
  <si>
    <t>Crossbows</t>
  </si>
  <si>
    <t>Nix</t>
  </si>
  <si>
    <t>Brittany</t>
  </si>
  <si>
    <t>Nil</t>
  </si>
  <si>
    <t>Gwendal</t>
  </si>
  <si>
    <t>Malo</t>
  </si>
  <si>
    <t>Grimnoth</t>
  </si>
  <si>
    <t>Javelin</t>
  </si>
  <si>
    <t>Wihtbryth</t>
  </si>
  <si>
    <t>Duncan</t>
  </si>
  <si>
    <t>Lachlan</t>
  </si>
  <si>
    <t>Tyree</t>
  </si>
  <si>
    <t>Xct</t>
  </si>
  <si>
    <t>Herelac</t>
  </si>
  <si>
    <t>Aescgar</t>
  </si>
  <si>
    <t>Ceolferth</t>
  </si>
  <si>
    <t>Beostan</t>
  </si>
  <si>
    <t>Byrhtulf</t>
  </si>
  <si>
    <t>Guthwold</t>
  </si>
  <si>
    <t>Xij</t>
  </si>
  <si>
    <t>Xil</t>
  </si>
  <si>
    <t>Xic</t>
  </si>
  <si>
    <t>Xin</t>
  </si>
  <si>
    <t>Ordwulf</t>
  </si>
  <si>
    <t>Leoflada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</si>
</sst>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b/>
      <sz val="11"/>
      <name val="Souvenir Lt BT"/>
      <family val="1"/>
    </font>
    <font>
      <b/>
      <sz val="11"/>
      <color indexed="10"/>
      <name val="Souvenir Lt BT"/>
      <family val="1"/>
    </font>
    <font>
      <sz val="11"/>
      <name val="Souvenir Lt BT"/>
      <family val="1"/>
    </font>
    <font>
      <b/>
      <sz val="11"/>
      <color indexed="12"/>
      <name val="Souvenir Lt BT"/>
      <family val="1"/>
    </font>
    <font>
      <sz val="11"/>
      <color indexed="10"/>
      <name val="Souvenir Lt BT"/>
      <family val="1"/>
    </font>
    <font>
      <sz val="11"/>
      <color indexed="12"/>
      <name val="Souvenir Lt BT"/>
      <family val="1"/>
    </font>
    <font>
      <sz val="10"/>
      <name val="Souvenir Lt BT"/>
      <family val="1"/>
    </font>
    <font>
      <sz val="9"/>
      <color indexed="12"/>
      <name val="Souvenir Lt BT"/>
      <family val="1"/>
    </font>
    <font>
      <sz val="10"/>
      <color indexed="12"/>
      <name val="Arial"/>
      <family val="2"/>
    </font>
    <font>
      <b/>
      <sz val="10"/>
      <color indexed="10"/>
      <name val="Arial"/>
      <family val="2"/>
    </font>
    <font>
      <sz val="9"/>
      <color indexed="10"/>
      <name val="Souvenir Lt BT"/>
      <family val="1"/>
    </font>
    <font>
      <b/>
      <sz val="10"/>
      <name val="Arial"/>
      <family val="2"/>
    </font>
    <font>
      <b/>
      <sz val="10"/>
      <name val="Souvenir Lt BT"/>
      <family val="1"/>
    </font>
    <font>
      <sz val="11"/>
      <color indexed="10"/>
      <name val="Souvenir Lt BT"/>
      <family val="1"/>
    </font>
    <font>
      <sz val="11"/>
      <color indexed="8"/>
      <name val="Souvenir Lt BT"/>
      <family val="1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55"/>
      </bottom>
      <diagonal/>
    </border>
    <border>
      <left style="medium">
        <color indexed="12"/>
      </left>
      <right/>
      <top/>
      <bottom style="thin">
        <color indexed="55"/>
      </bottom>
      <diagonal/>
    </border>
    <border>
      <left/>
      <right style="medium">
        <color indexed="12"/>
      </right>
      <top/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medium">
        <color indexed="12"/>
      </left>
      <right/>
      <top style="thin">
        <color indexed="55"/>
      </top>
      <bottom style="thin">
        <color indexed="55"/>
      </bottom>
      <diagonal/>
    </border>
    <border>
      <left/>
      <right style="medium">
        <color indexed="12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medium">
        <color indexed="12"/>
      </left>
      <right/>
      <top style="thin">
        <color indexed="55"/>
      </top>
      <bottom style="medium">
        <color indexed="12"/>
      </bottom>
      <diagonal/>
    </border>
    <border>
      <left/>
      <right style="medium">
        <color indexed="12"/>
      </right>
      <top style="thin">
        <color indexed="55"/>
      </top>
      <bottom style="medium">
        <color indexed="12"/>
      </bottom>
      <diagonal/>
    </border>
    <border>
      <left/>
      <right style="medium">
        <color indexed="12"/>
      </right>
      <top style="thin">
        <color indexed="55"/>
      </top>
      <bottom style="thin">
        <color indexed="64"/>
      </bottom>
      <diagonal/>
    </border>
    <border>
      <left/>
      <right/>
      <top/>
      <bottom style="medium">
        <color indexed="12"/>
      </bottom>
      <diagonal/>
    </border>
    <border>
      <left style="medium">
        <color indexed="12"/>
      </left>
      <right/>
      <top style="medium">
        <color indexed="12"/>
      </top>
      <bottom/>
      <diagonal/>
    </border>
    <border>
      <left/>
      <right style="medium">
        <color indexed="12"/>
      </right>
      <top style="medium">
        <color indexed="12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3" fillId="0" borderId="1" xfId="0" applyFont="1" applyBorder="1"/>
    <xf numFmtId="0" fontId="5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0" borderId="0" xfId="0" applyFont="1" applyBorder="1"/>
    <xf numFmtId="0" fontId="5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1" fillId="0" borderId="0" xfId="0" applyFont="1" applyBorder="1"/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0" xfId="0" applyFill="1"/>
    <xf numFmtId="0" fontId="7" fillId="0" borderId="0" xfId="0" applyFont="1" applyFill="1"/>
    <xf numFmtId="0" fontId="7" fillId="0" borderId="0" xfId="0" applyFo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2" fillId="0" borderId="0" xfId="0" applyFont="1" applyFill="1"/>
    <xf numFmtId="0" fontId="10" fillId="0" borderId="0" xfId="0" applyFont="1" applyFill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0" borderId="4" xfId="0" applyFont="1" applyBorder="1"/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2" fillId="2" borderId="9" xfId="0" applyFont="1" applyFill="1" applyBorder="1"/>
    <xf numFmtId="0" fontId="5" fillId="2" borderId="9" xfId="0" applyFont="1" applyFill="1" applyBorder="1"/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1" fillId="0" borderId="0" xfId="0" applyNumberFormat="1" applyFont="1" applyFill="1" applyBorder="1" applyAlignment="1">
      <alignment horizontal="left"/>
    </xf>
    <xf numFmtId="0" fontId="1" fillId="0" borderId="9" xfId="0" applyFont="1" applyBorder="1"/>
    <xf numFmtId="0" fontId="3" fillId="0" borderId="9" xfId="0" applyFont="1" applyBorder="1"/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6" borderId="12" xfId="0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14" fillId="3" borderId="9" xfId="0" applyFont="1" applyFill="1" applyBorder="1" applyAlignment="1">
      <alignment horizontal="center"/>
    </xf>
    <xf numFmtId="0" fontId="12" fillId="0" borderId="0" xfId="0" applyFont="1" applyFill="1"/>
    <xf numFmtId="0" fontId="13" fillId="0" borderId="0" xfId="0" applyFont="1" applyFill="1"/>
    <xf numFmtId="0" fontId="3" fillId="6" borderId="0" xfId="0" applyFont="1" applyFill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3" fillId="7" borderId="0" xfId="0" applyFont="1" applyFill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3" fillId="7" borderId="0" xfId="0" applyFont="1" applyFill="1" applyBorder="1" applyAlignment="1">
      <alignment horizontal="center"/>
    </xf>
    <xf numFmtId="0" fontId="1" fillId="0" borderId="14" xfId="0" applyFont="1" applyBorder="1"/>
    <xf numFmtId="0" fontId="3" fillId="0" borderId="14" xfId="0" applyFont="1" applyBorder="1"/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0" fillId="0" borderId="0" xfId="0" applyFill="1" applyBorder="1"/>
    <xf numFmtId="0" fontId="7" fillId="0" borderId="0" xfId="0" applyFont="1" applyFill="1" applyBorder="1"/>
    <xf numFmtId="0" fontId="3" fillId="6" borderId="17" xfId="0" applyFont="1" applyFill="1" applyBorder="1" applyAlignment="1">
      <alignment horizontal="center"/>
    </xf>
    <xf numFmtId="0" fontId="3" fillId="6" borderId="18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3" borderId="10" xfId="0" applyFont="1" applyFill="1" applyBorder="1" applyAlignment="1">
      <alignment horizontal="center"/>
    </xf>
    <xf numFmtId="0" fontId="15" fillId="3" borderId="9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" fillId="6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1" fillId="0" borderId="0" xfId="0" applyFont="1" applyFill="1"/>
    <xf numFmtId="0" fontId="3" fillId="6" borderId="0" xfId="0" applyFont="1" applyFill="1" applyBorder="1" applyAlignment="1">
      <alignment horizontal="center"/>
    </xf>
    <xf numFmtId="0" fontId="3" fillId="0" borderId="1" xfId="0" applyFont="1" applyFill="1" applyBorder="1"/>
    <xf numFmtId="0" fontId="1" fillId="0" borderId="25" xfId="0" applyFont="1" applyBorder="1"/>
    <xf numFmtId="0" fontId="3" fillId="0" borderId="25" xfId="0" applyFont="1" applyFill="1" applyBorder="1"/>
    <xf numFmtId="0" fontId="3" fillId="6" borderId="25" xfId="0" applyFont="1" applyFill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/>
    </xf>
    <xf numFmtId="0" fontId="3" fillId="3" borderId="25" xfId="0" applyFont="1" applyFill="1" applyBorder="1" applyAlignment="1">
      <alignment horizontal="center"/>
    </xf>
    <xf numFmtId="0" fontId="5" fillId="3" borderId="25" xfId="0" applyFont="1" applyFill="1" applyBorder="1" applyAlignment="1">
      <alignment horizontal="center"/>
    </xf>
    <xf numFmtId="0" fontId="6" fillId="4" borderId="25" xfId="0" applyFont="1" applyFill="1" applyBorder="1" applyAlignment="1">
      <alignment horizontal="center"/>
    </xf>
    <xf numFmtId="0" fontId="6" fillId="5" borderId="25" xfId="0" applyFont="1" applyFill="1" applyBorder="1" applyAlignment="1">
      <alignment horizontal="center"/>
    </xf>
    <xf numFmtId="0" fontId="6" fillId="5" borderId="0" xfId="0" quotePrefix="1" applyFont="1" applyFill="1" applyBorder="1" applyAlignment="1">
      <alignment horizontal="center"/>
    </xf>
    <xf numFmtId="0" fontId="6" fillId="5" borderId="1" xfId="0" quotePrefix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1" xfId="0" applyBorder="1"/>
    <xf numFmtId="0" fontId="1" fillId="0" borderId="26" xfId="0" applyFont="1" applyBorder="1"/>
    <xf numFmtId="0" fontId="3" fillId="0" borderId="26" xfId="0" applyFont="1" applyBorder="1"/>
    <xf numFmtId="0" fontId="3" fillId="8" borderId="25" xfId="0" applyFont="1" applyFill="1" applyBorder="1"/>
    <xf numFmtId="0" fontId="3" fillId="8" borderId="25" xfId="0" applyFont="1" applyFill="1" applyBorder="1" applyAlignment="1">
      <alignment horizontal="center"/>
    </xf>
    <xf numFmtId="0" fontId="5" fillId="8" borderId="25" xfId="0" applyFont="1" applyFill="1" applyBorder="1" applyAlignment="1">
      <alignment horizontal="center"/>
    </xf>
    <xf numFmtId="0" fontId="6" fillId="8" borderId="25" xfId="0" applyFont="1" applyFill="1" applyBorder="1" applyAlignment="1">
      <alignment horizontal="center"/>
    </xf>
    <xf numFmtId="0" fontId="3" fillId="8" borderId="0" xfId="0" applyFont="1" applyFill="1"/>
    <xf numFmtId="0" fontId="3" fillId="8" borderId="0" xfId="0" applyFont="1" applyFill="1" applyAlignment="1">
      <alignment horizontal="center"/>
    </xf>
    <xf numFmtId="0" fontId="5" fillId="8" borderId="0" xfId="0" applyFont="1" applyFill="1" applyAlignment="1">
      <alignment horizontal="center"/>
    </xf>
    <xf numFmtId="0" fontId="6" fillId="8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7" borderId="26" xfId="0" applyFont="1" applyFill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3" fillId="3" borderId="26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/>
    </xf>
    <xf numFmtId="0" fontId="6" fillId="4" borderId="26" xfId="0" applyFont="1" applyFill="1" applyBorder="1" applyAlignment="1">
      <alignment horizontal="center"/>
    </xf>
    <xf numFmtId="0" fontId="6" fillId="5" borderId="26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8" fillId="0" borderId="20" xfId="0" applyNumberFormat="1" applyFont="1" applyFill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" fillId="6" borderId="21" xfId="0" applyFont="1" applyFill="1" applyBorder="1" applyAlignment="1">
      <alignment horizontal="center"/>
    </xf>
    <xf numFmtId="0" fontId="1" fillId="6" borderId="22" xfId="0" applyFont="1" applyFill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2" fillId="3" borderId="23" xfId="0" applyFont="1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3" borderId="2" xfId="0" applyNumberFormat="1" applyFont="1" applyFill="1" applyBorder="1" applyAlignment="1">
      <alignment horizontal="center"/>
    </xf>
    <xf numFmtId="0" fontId="0" fillId="3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32"/>
  <sheetViews>
    <sheetView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T1" sqref="T1:Y1048576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39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18" s="1" customFormat="1" x14ac:dyDescent="0.25">
      <c r="D1" s="144" t="s">
        <v>209</v>
      </c>
      <c r="E1" s="145"/>
      <c r="F1" s="2" t="s">
        <v>229</v>
      </c>
      <c r="G1" s="146" t="s">
        <v>230</v>
      </c>
      <c r="H1" s="147"/>
      <c r="I1" s="148" t="s">
        <v>231</v>
      </c>
      <c r="J1" s="147"/>
      <c r="K1" s="146" t="s">
        <v>232</v>
      </c>
      <c r="L1" s="147"/>
      <c r="M1" s="148" t="s">
        <v>233</v>
      </c>
      <c r="N1" s="147"/>
      <c r="O1" s="2" t="s">
        <v>236</v>
      </c>
      <c r="P1" s="35" t="s">
        <v>237</v>
      </c>
      <c r="Q1" s="143" t="s">
        <v>239</v>
      </c>
      <c r="R1" s="143"/>
    </row>
    <row r="2" spans="1:18" s="1" customFormat="1" x14ac:dyDescent="0.25">
      <c r="A2" s="3" t="s">
        <v>219</v>
      </c>
      <c r="B2" s="3" t="s">
        <v>22</v>
      </c>
      <c r="C2" s="3" t="s">
        <v>226</v>
      </c>
      <c r="D2" s="81" t="s">
        <v>227</v>
      </c>
      <c r="E2" s="81" t="s">
        <v>228</v>
      </c>
      <c r="F2" s="4"/>
      <c r="G2" s="5" t="s">
        <v>234</v>
      </c>
      <c r="H2" s="6" t="s">
        <v>235</v>
      </c>
      <c r="I2" s="7" t="s">
        <v>234</v>
      </c>
      <c r="J2" s="8" t="s">
        <v>235</v>
      </c>
      <c r="K2" s="5" t="s">
        <v>234</v>
      </c>
      <c r="L2" s="6" t="s">
        <v>235</v>
      </c>
      <c r="M2" s="7" t="s">
        <v>234</v>
      </c>
      <c r="N2" s="8" t="s">
        <v>235</v>
      </c>
      <c r="O2" s="4"/>
      <c r="P2" s="9" t="s">
        <v>238</v>
      </c>
      <c r="Q2" s="10" t="s">
        <v>240</v>
      </c>
      <c r="R2" s="10" t="s">
        <v>241</v>
      </c>
    </row>
    <row r="3" spans="1:18" x14ac:dyDescent="0.25">
      <c r="A3" s="1" t="s">
        <v>14</v>
      </c>
      <c r="B3" s="1" t="s">
        <v>291</v>
      </c>
      <c r="C3" s="11" t="s">
        <v>319</v>
      </c>
      <c r="D3" s="82">
        <f>G3+(H3)</f>
        <v>36</v>
      </c>
      <c r="E3" s="82">
        <f>K3+(L3)</f>
        <v>21</v>
      </c>
      <c r="F3" s="12" t="s">
        <v>1</v>
      </c>
      <c r="G3" s="13">
        <v>23</v>
      </c>
      <c r="H3" s="14">
        <v>13</v>
      </c>
      <c r="I3" s="15">
        <v>13</v>
      </c>
      <c r="J3" s="16">
        <v>7</v>
      </c>
      <c r="K3" s="13">
        <v>12</v>
      </c>
      <c r="L3" s="14">
        <v>9</v>
      </c>
      <c r="M3" s="15">
        <v>6</v>
      </c>
      <c r="N3" s="16">
        <v>4</v>
      </c>
      <c r="O3" s="12">
        <v>2</v>
      </c>
      <c r="P3" s="17">
        <v>12</v>
      </c>
      <c r="Q3" s="18">
        <v>6</v>
      </c>
      <c r="R3" s="18">
        <v>3</v>
      </c>
    </row>
    <row r="4" spans="1:18" x14ac:dyDescent="0.25">
      <c r="A4" s="19"/>
      <c r="B4" s="19"/>
      <c r="C4" s="19" t="s">
        <v>359</v>
      </c>
      <c r="D4" s="83">
        <f t="shared" ref="D4:D13" si="0">G4+(H4)</f>
        <v>20</v>
      </c>
      <c r="E4" s="83">
        <f t="shared" ref="E4:E13" si="1">K4+(L4)</f>
        <v>13</v>
      </c>
      <c r="F4" s="20"/>
      <c r="G4" s="21">
        <v>12</v>
      </c>
      <c r="H4" s="22">
        <v>8</v>
      </c>
      <c r="I4" s="23">
        <v>6</v>
      </c>
      <c r="J4" s="24">
        <v>4</v>
      </c>
      <c r="K4" s="21">
        <v>8</v>
      </c>
      <c r="L4" s="22">
        <v>5</v>
      </c>
      <c r="M4" s="23">
        <v>4</v>
      </c>
      <c r="N4" s="24">
        <v>3</v>
      </c>
      <c r="O4" s="20">
        <v>1</v>
      </c>
      <c r="P4" s="25">
        <v>15</v>
      </c>
      <c r="Q4" s="26">
        <v>8</v>
      </c>
      <c r="R4" s="26">
        <v>4</v>
      </c>
    </row>
    <row r="5" spans="1:18" x14ac:dyDescent="0.25">
      <c r="A5" s="36" t="s">
        <v>221</v>
      </c>
      <c r="B5" s="36" t="s">
        <v>215</v>
      </c>
      <c r="C5" s="11" t="s">
        <v>358</v>
      </c>
      <c r="D5" s="82">
        <f t="shared" si="0"/>
        <v>41</v>
      </c>
      <c r="E5" s="82">
        <f t="shared" si="1"/>
        <v>24</v>
      </c>
      <c r="F5" s="12" t="s">
        <v>1</v>
      </c>
      <c r="G5" s="13">
        <v>27</v>
      </c>
      <c r="H5" s="14">
        <v>14</v>
      </c>
      <c r="I5" s="15">
        <v>16</v>
      </c>
      <c r="J5" s="16">
        <v>8</v>
      </c>
      <c r="K5" s="13">
        <v>14</v>
      </c>
      <c r="L5" s="14">
        <v>10</v>
      </c>
      <c r="M5" s="15">
        <v>7</v>
      </c>
      <c r="N5" s="16">
        <v>5</v>
      </c>
      <c r="O5" s="12">
        <v>2</v>
      </c>
      <c r="P5" s="17">
        <v>12</v>
      </c>
      <c r="Q5" s="18">
        <v>6</v>
      </c>
      <c r="R5" s="18">
        <v>3</v>
      </c>
    </row>
    <row r="6" spans="1:18" x14ac:dyDescent="0.25">
      <c r="C6" s="11" t="s">
        <v>332</v>
      </c>
      <c r="D6" s="82">
        <f t="shared" si="0"/>
        <v>39</v>
      </c>
      <c r="E6" s="82">
        <f t="shared" si="1"/>
        <v>22</v>
      </c>
      <c r="F6" s="12" t="s">
        <v>1</v>
      </c>
      <c r="G6" s="13">
        <v>26</v>
      </c>
      <c r="H6" s="14">
        <v>13</v>
      </c>
      <c r="I6" s="15">
        <v>16</v>
      </c>
      <c r="J6" s="16">
        <v>7</v>
      </c>
      <c r="K6" s="13">
        <v>13</v>
      </c>
      <c r="L6" s="14">
        <v>9</v>
      </c>
      <c r="M6" s="15">
        <v>7</v>
      </c>
      <c r="N6" s="16">
        <v>4</v>
      </c>
      <c r="O6" s="12">
        <v>2</v>
      </c>
      <c r="P6" s="17">
        <v>12</v>
      </c>
      <c r="Q6" s="18">
        <v>6</v>
      </c>
      <c r="R6" s="18">
        <v>3</v>
      </c>
    </row>
    <row r="7" spans="1:18" x14ac:dyDescent="0.25">
      <c r="A7" s="36"/>
      <c r="B7" s="36"/>
      <c r="C7" s="11" t="s">
        <v>342</v>
      </c>
      <c r="D7" s="82">
        <f t="shared" si="0"/>
        <v>38</v>
      </c>
      <c r="E7" s="82">
        <f t="shared" si="1"/>
        <v>21</v>
      </c>
      <c r="F7" s="12" t="s">
        <v>1</v>
      </c>
      <c r="G7" s="13">
        <v>25</v>
      </c>
      <c r="H7" s="14">
        <v>13</v>
      </c>
      <c r="I7" s="15">
        <v>15</v>
      </c>
      <c r="J7" s="16">
        <v>7</v>
      </c>
      <c r="K7" s="13">
        <v>13</v>
      </c>
      <c r="L7" s="14">
        <v>8</v>
      </c>
      <c r="M7" s="15">
        <v>6</v>
      </c>
      <c r="N7" s="16">
        <v>5</v>
      </c>
      <c r="O7" s="12">
        <v>2</v>
      </c>
      <c r="P7" s="17">
        <v>12</v>
      </c>
      <c r="Q7" s="18">
        <v>6</v>
      </c>
      <c r="R7" s="18">
        <v>3</v>
      </c>
    </row>
    <row r="8" spans="1:18" x14ac:dyDescent="0.25">
      <c r="A8" s="36"/>
      <c r="B8" s="36"/>
      <c r="C8" s="11" t="s">
        <v>329</v>
      </c>
      <c r="D8" s="82">
        <f t="shared" si="0"/>
        <v>35</v>
      </c>
      <c r="E8" s="82">
        <f t="shared" si="1"/>
        <v>20</v>
      </c>
      <c r="F8" s="12" t="s">
        <v>1</v>
      </c>
      <c r="G8" s="13">
        <v>23</v>
      </c>
      <c r="H8" s="14">
        <v>12</v>
      </c>
      <c r="I8" s="15">
        <v>14</v>
      </c>
      <c r="J8" s="16">
        <v>6</v>
      </c>
      <c r="K8" s="13">
        <v>12</v>
      </c>
      <c r="L8" s="14">
        <v>8</v>
      </c>
      <c r="M8" s="15">
        <v>6</v>
      </c>
      <c r="N8" s="16">
        <v>5</v>
      </c>
      <c r="O8" s="12">
        <v>2</v>
      </c>
      <c r="P8" s="17">
        <v>12</v>
      </c>
      <c r="Q8" s="18">
        <v>6</v>
      </c>
      <c r="R8" s="18">
        <v>3</v>
      </c>
    </row>
    <row r="9" spans="1:18" x14ac:dyDescent="0.25">
      <c r="A9" s="36"/>
      <c r="B9" s="36" t="s">
        <v>7</v>
      </c>
      <c r="C9" s="27" t="s">
        <v>321</v>
      </c>
      <c r="D9" s="84">
        <f t="shared" si="0"/>
        <v>36</v>
      </c>
      <c r="E9" s="84">
        <f t="shared" si="1"/>
        <v>19</v>
      </c>
      <c r="F9" s="28" t="s">
        <v>1</v>
      </c>
      <c r="G9" s="29">
        <v>24</v>
      </c>
      <c r="H9" s="30">
        <v>12</v>
      </c>
      <c r="I9" s="31">
        <v>15</v>
      </c>
      <c r="J9" s="32">
        <v>6</v>
      </c>
      <c r="K9" s="29">
        <v>12</v>
      </c>
      <c r="L9" s="30">
        <v>7</v>
      </c>
      <c r="M9" s="31">
        <v>6</v>
      </c>
      <c r="N9" s="32">
        <v>4</v>
      </c>
      <c r="O9" s="28">
        <v>2</v>
      </c>
      <c r="P9" s="33">
        <v>12</v>
      </c>
      <c r="Q9" s="34">
        <v>6</v>
      </c>
      <c r="R9" s="34">
        <v>3</v>
      </c>
    </row>
    <row r="10" spans="1:18" s="19" customFormat="1" x14ac:dyDescent="0.25">
      <c r="C10" s="19" t="s">
        <v>343</v>
      </c>
      <c r="D10" s="83">
        <f t="shared" si="0"/>
        <v>40</v>
      </c>
      <c r="E10" s="83">
        <f t="shared" si="1"/>
        <v>21</v>
      </c>
      <c r="F10" s="20" t="s">
        <v>1</v>
      </c>
      <c r="G10" s="21">
        <v>26</v>
      </c>
      <c r="H10" s="22">
        <v>14</v>
      </c>
      <c r="I10" s="23">
        <v>16</v>
      </c>
      <c r="J10" s="24">
        <v>7</v>
      </c>
      <c r="K10" s="21">
        <v>13</v>
      </c>
      <c r="L10" s="22">
        <v>8</v>
      </c>
      <c r="M10" s="23">
        <v>7</v>
      </c>
      <c r="N10" s="24">
        <v>4</v>
      </c>
      <c r="O10" s="20">
        <v>2</v>
      </c>
      <c r="P10" s="25">
        <v>12</v>
      </c>
      <c r="Q10" s="26">
        <v>6</v>
      </c>
      <c r="R10" s="26">
        <v>3</v>
      </c>
    </row>
    <row r="11" spans="1:18" x14ac:dyDescent="0.25">
      <c r="A11" s="36" t="s">
        <v>222</v>
      </c>
      <c r="B11" s="36" t="s">
        <v>292</v>
      </c>
      <c r="C11" s="11" t="s">
        <v>293</v>
      </c>
      <c r="D11" s="82">
        <f t="shared" si="0"/>
        <v>33</v>
      </c>
      <c r="E11" s="82">
        <f t="shared" si="1"/>
        <v>19</v>
      </c>
      <c r="F11" s="12" t="s">
        <v>1</v>
      </c>
      <c r="G11" s="13">
        <v>21</v>
      </c>
      <c r="H11" s="14">
        <v>12</v>
      </c>
      <c r="I11" s="15">
        <v>12</v>
      </c>
      <c r="J11" s="16">
        <v>6</v>
      </c>
      <c r="K11" s="13">
        <v>11</v>
      </c>
      <c r="L11" s="14">
        <v>8</v>
      </c>
      <c r="M11" s="15">
        <v>6</v>
      </c>
      <c r="N11" s="16">
        <v>4</v>
      </c>
      <c r="O11" s="12">
        <v>2</v>
      </c>
      <c r="P11" s="17">
        <v>12</v>
      </c>
      <c r="Q11" s="18">
        <v>6</v>
      </c>
      <c r="R11" s="18">
        <v>3</v>
      </c>
    </row>
    <row r="12" spans="1:18" x14ac:dyDescent="0.25">
      <c r="A12" s="1" t="s">
        <v>247</v>
      </c>
      <c r="C12" s="11" t="s">
        <v>294</v>
      </c>
      <c r="D12" s="82">
        <f t="shared" si="0"/>
        <v>31</v>
      </c>
      <c r="E12" s="82">
        <f t="shared" si="1"/>
        <v>17</v>
      </c>
      <c r="F12" s="12" t="s">
        <v>1</v>
      </c>
      <c r="G12" s="13">
        <v>20</v>
      </c>
      <c r="H12" s="14">
        <v>11</v>
      </c>
      <c r="I12" s="15">
        <v>11</v>
      </c>
      <c r="J12" s="16">
        <v>6</v>
      </c>
      <c r="K12" s="13">
        <v>10</v>
      </c>
      <c r="L12" s="14">
        <v>7</v>
      </c>
      <c r="M12" s="15">
        <v>6</v>
      </c>
      <c r="N12" s="16">
        <v>4</v>
      </c>
      <c r="O12" s="12">
        <v>2</v>
      </c>
      <c r="P12" s="17">
        <v>12</v>
      </c>
      <c r="Q12" s="18">
        <v>6</v>
      </c>
      <c r="R12" s="18">
        <v>3</v>
      </c>
    </row>
    <row r="13" spans="1:18" s="19" customFormat="1" x14ac:dyDescent="0.25">
      <c r="C13" s="19" t="s">
        <v>351</v>
      </c>
      <c r="D13" s="83">
        <f t="shared" si="0"/>
        <v>29</v>
      </c>
      <c r="E13" s="83">
        <f t="shared" si="1"/>
        <v>16</v>
      </c>
      <c r="F13" s="20" t="s">
        <v>1</v>
      </c>
      <c r="G13" s="21">
        <v>19</v>
      </c>
      <c r="H13" s="22">
        <v>10</v>
      </c>
      <c r="I13" s="23">
        <v>10</v>
      </c>
      <c r="J13" s="24">
        <v>6</v>
      </c>
      <c r="K13" s="21">
        <v>10</v>
      </c>
      <c r="L13" s="22">
        <v>6</v>
      </c>
      <c r="M13" s="23">
        <v>6</v>
      </c>
      <c r="N13" s="24">
        <v>3</v>
      </c>
      <c r="O13" s="20">
        <v>2</v>
      </c>
      <c r="P13" s="25">
        <v>12</v>
      </c>
      <c r="Q13" s="26">
        <v>6</v>
      </c>
      <c r="R13" s="26">
        <v>3</v>
      </c>
    </row>
    <row r="14" spans="1:18" x14ac:dyDescent="0.25">
      <c r="A14" s="36" t="s">
        <v>250</v>
      </c>
      <c r="B14" s="36" t="s">
        <v>295</v>
      </c>
      <c r="C14" s="11" t="s">
        <v>296</v>
      </c>
      <c r="D14" s="82">
        <f t="shared" ref="D14:D16" si="2">G14+(H14)</f>
        <v>24</v>
      </c>
      <c r="E14" s="82">
        <f t="shared" ref="E14:E16" si="3">K14+(L14)</f>
        <v>12</v>
      </c>
      <c r="G14" s="13">
        <v>14</v>
      </c>
      <c r="H14" s="14">
        <v>10</v>
      </c>
      <c r="I14" s="15">
        <v>8</v>
      </c>
      <c r="J14" s="16">
        <v>5</v>
      </c>
      <c r="K14" s="13">
        <v>7</v>
      </c>
      <c r="L14" s="14">
        <v>5</v>
      </c>
      <c r="M14" s="15">
        <v>4</v>
      </c>
      <c r="N14" s="16">
        <v>4</v>
      </c>
      <c r="O14" s="12">
        <v>1</v>
      </c>
      <c r="P14" s="17">
        <v>15</v>
      </c>
      <c r="Q14" s="18">
        <v>8</v>
      </c>
      <c r="R14" s="18">
        <v>4</v>
      </c>
    </row>
    <row r="15" spans="1:18" x14ac:dyDescent="0.25">
      <c r="A15" s="36" t="s">
        <v>247</v>
      </c>
      <c r="B15" s="36"/>
      <c r="C15" s="11" t="s">
        <v>357</v>
      </c>
      <c r="D15" s="82">
        <f t="shared" si="2"/>
        <v>23</v>
      </c>
      <c r="E15" s="82">
        <f t="shared" si="3"/>
        <v>12</v>
      </c>
      <c r="G15" s="13">
        <v>14</v>
      </c>
      <c r="H15" s="14">
        <v>9</v>
      </c>
      <c r="I15" s="15">
        <v>7</v>
      </c>
      <c r="J15" s="16">
        <v>5</v>
      </c>
      <c r="K15" s="13">
        <v>7</v>
      </c>
      <c r="L15" s="14">
        <v>5</v>
      </c>
      <c r="M15" s="15">
        <v>4</v>
      </c>
      <c r="N15" s="16">
        <v>4</v>
      </c>
      <c r="O15" s="12">
        <v>1</v>
      </c>
      <c r="P15" s="17">
        <v>15</v>
      </c>
      <c r="Q15" s="18">
        <v>8</v>
      </c>
      <c r="R15" s="18">
        <v>4</v>
      </c>
    </row>
    <row r="16" spans="1:18" s="19" customFormat="1" x14ac:dyDescent="0.25">
      <c r="A16" s="3"/>
      <c r="C16" s="19" t="s">
        <v>374</v>
      </c>
      <c r="D16" s="83">
        <f t="shared" si="2"/>
        <v>21</v>
      </c>
      <c r="E16" s="83">
        <f t="shared" si="3"/>
        <v>11</v>
      </c>
      <c r="F16" s="20"/>
      <c r="G16" s="21">
        <v>13</v>
      </c>
      <c r="H16" s="22">
        <v>8</v>
      </c>
      <c r="I16" s="23">
        <v>7</v>
      </c>
      <c r="J16" s="24">
        <v>5</v>
      </c>
      <c r="K16" s="21">
        <v>7</v>
      </c>
      <c r="L16" s="22">
        <v>4</v>
      </c>
      <c r="M16" s="23">
        <v>4</v>
      </c>
      <c r="N16" s="24">
        <v>3</v>
      </c>
      <c r="O16" s="20">
        <v>1</v>
      </c>
      <c r="P16" s="25">
        <v>15</v>
      </c>
      <c r="Q16" s="26">
        <v>8</v>
      </c>
      <c r="R16" s="26">
        <v>4</v>
      </c>
    </row>
    <row r="17" spans="1:18" x14ac:dyDescent="0.25">
      <c r="A17" s="1" t="s">
        <v>222</v>
      </c>
      <c r="B17" s="1" t="s">
        <v>118</v>
      </c>
      <c r="C17" s="27" t="s">
        <v>333</v>
      </c>
      <c r="D17" s="84"/>
      <c r="E17" s="84">
        <f t="shared" ref="E17:E22" si="4">K17+(2*L17)</f>
        <v>27</v>
      </c>
      <c r="F17" s="28" t="s">
        <v>1</v>
      </c>
      <c r="G17" s="29"/>
      <c r="H17" s="30"/>
      <c r="I17" s="31"/>
      <c r="J17" s="32"/>
      <c r="K17" s="29">
        <v>11</v>
      </c>
      <c r="L17" s="30">
        <v>8</v>
      </c>
      <c r="M17" s="31">
        <v>7</v>
      </c>
      <c r="N17" s="32">
        <v>5</v>
      </c>
      <c r="O17" s="12">
        <v>1</v>
      </c>
      <c r="Q17" s="18">
        <v>6</v>
      </c>
      <c r="R17" s="18">
        <v>3</v>
      </c>
    </row>
    <row r="18" spans="1:18" x14ac:dyDescent="0.25">
      <c r="A18" s="1" t="s">
        <v>223</v>
      </c>
      <c r="C18" s="37" t="s">
        <v>337</v>
      </c>
      <c r="D18" s="84"/>
      <c r="E18" s="84">
        <f t="shared" si="4"/>
        <v>22</v>
      </c>
      <c r="F18" s="28" t="s">
        <v>1</v>
      </c>
      <c r="G18" s="29"/>
      <c r="H18" s="30"/>
      <c r="I18" s="31"/>
      <c r="J18" s="32"/>
      <c r="K18" s="29">
        <v>10</v>
      </c>
      <c r="L18" s="30">
        <v>6</v>
      </c>
      <c r="M18" s="31">
        <v>6</v>
      </c>
      <c r="N18" s="32">
        <v>4</v>
      </c>
      <c r="O18" s="12">
        <v>1</v>
      </c>
      <c r="Q18" s="18">
        <v>6</v>
      </c>
      <c r="R18" s="18">
        <v>3</v>
      </c>
    </row>
    <row r="19" spans="1:18" x14ac:dyDescent="0.25">
      <c r="A19" s="27"/>
      <c r="B19" s="27"/>
      <c r="C19" s="27" t="s">
        <v>350</v>
      </c>
      <c r="D19" s="82"/>
      <c r="E19" s="82">
        <f t="shared" si="4"/>
        <v>21</v>
      </c>
      <c r="F19" s="12" t="s">
        <v>1</v>
      </c>
      <c r="K19" s="13">
        <v>9</v>
      </c>
      <c r="L19" s="14">
        <v>6</v>
      </c>
      <c r="M19" s="15">
        <v>5</v>
      </c>
      <c r="N19" s="16">
        <v>4</v>
      </c>
      <c r="O19" s="28">
        <v>1</v>
      </c>
      <c r="P19" s="33"/>
      <c r="Q19" s="34">
        <v>6</v>
      </c>
      <c r="R19" s="34">
        <v>3</v>
      </c>
    </row>
    <row r="20" spans="1:18" x14ac:dyDescent="0.25">
      <c r="B20" s="27"/>
      <c r="C20" s="11" t="s">
        <v>354</v>
      </c>
      <c r="D20" s="84"/>
      <c r="E20" s="84">
        <f t="shared" si="4"/>
        <v>26</v>
      </c>
      <c r="F20" s="28" t="s">
        <v>1</v>
      </c>
      <c r="G20" s="29"/>
      <c r="H20" s="30"/>
      <c r="I20" s="31"/>
      <c r="J20" s="32"/>
      <c r="K20" s="29">
        <v>10</v>
      </c>
      <c r="L20" s="30">
        <v>8</v>
      </c>
      <c r="M20" s="31">
        <v>6</v>
      </c>
      <c r="N20" s="32">
        <v>4</v>
      </c>
      <c r="O20" s="28">
        <v>1</v>
      </c>
      <c r="P20" s="33"/>
      <c r="Q20" s="34">
        <v>6</v>
      </c>
      <c r="R20" s="34">
        <v>3</v>
      </c>
    </row>
    <row r="21" spans="1:18" x14ac:dyDescent="0.25">
      <c r="A21" s="27"/>
      <c r="B21" s="27"/>
      <c r="C21" s="11" t="s">
        <v>345</v>
      </c>
      <c r="D21" s="82"/>
      <c r="E21" s="82">
        <f t="shared" si="4"/>
        <v>21</v>
      </c>
      <c r="F21" s="12" t="s">
        <v>1</v>
      </c>
      <c r="K21" s="13">
        <v>9</v>
      </c>
      <c r="L21" s="14">
        <v>6</v>
      </c>
      <c r="M21" s="15">
        <v>5</v>
      </c>
      <c r="N21" s="16">
        <v>3</v>
      </c>
      <c r="O21" s="28">
        <v>1</v>
      </c>
      <c r="P21" s="33"/>
      <c r="Q21" s="34">
        <v>6</v>
      </c>
      <c r="R21" s="34">
        <v>3</v>
      </c>
    </row>
    <row r="22" spans="1:18" x14ac:dyDescent="0.25">
      <c r="A22" s="19"/>
      <c r="B22" s="19"/>
      <c r="C22" s="19" t="s">
        <v>356</v>
      </c>
      <c r="D22" s="83"/>
      <c r="E22" s="83">
        <f t="shared" si="4"/>
        <v>18</v>
      </c>
      <c r="F22" s="20" t="s">
        <v>1</v>
      </c>
      <c r="G22" s="21"/>
      <c r="H22" s="22"/>
      <c r="I22" s="23"/>
      <c r="J22" s="24"/>
      <c r="K22" s="21">
        <v>8</v>
      </c>
      <c r="L22" s="22">
        <v>5</v>
      </c>
      <c r="M22" s="23">
        <v>4</v>
      </c>
      <c r="N22" s="24">
        <v>3</v>
      </c>
      <c r="O22" s="20">
        <v>1</v>
      </c>
      <c r="P22" s="25"/>
      <c r="Q22" s="26">
        <v>6</v>
      </c>
      <c r="R22" s="26">
        <v>3</v>
      </c>
    </row>
    <row r="23" spans="1:18" x14ac:dyDescent="0.25">
      <c r="A23" s="1" t="s">
        <v>402</v>
      </c>
      <c r="B23" s="1" t="s">
        <v>403</v>
      </c>
      <c r="C23" s="27" t="s">
        <v>373</v>
      </c>
      <c r="D23" s="84"/>
      <c r="E23" s="84">
        <v>12</v>
      </c>
      <c r="F23" s="28"/>
      <c r="G23" s="29"/>
      <c r="H23" s="30"/>
      <c r="I23" s="31"/>
      <c r="J23" s="32"/>
      <c r="K23" s="29">
        <v>9</v>
      </c>
      <c r="L23" s="30">
        <v>7</v>
      </c>
      <c r="M23" s="31">
        <v>5</v>
      </c>
      <c r="N23" s="32">
        <v>4</v>
      </c>
      <c r="O23" s="12">
        <v>1</v>
      </c>
      <c r="Q23" s="18">
        <v>6</v>
      </c>
      <c r="R23" s="18">
        <v>3</v>
      </c>
    </row>
    <row r="24" spans="1:18" x14ac:dyDescent="0.25">
      <c r="A24" s="1" t="s">
        <v>223</v>
      </c>
      <c r="C24" s="37" t="s">
        <v>404</v>
      </c>
      <c r="D24" s="84"/>
      <c r="E24" s="84">
        <f>K24+(0.5*L24)</f>
        <v>11</v>
      </c>
      <c r="F24" s="28"/>
      <c r="G24" s="29"/>
      <c r="H24" s="30"/>
      <c r="I24" s="31"/>
      <c r="J24" s="32"/>
      <c r="K24" s="29">
        <v>8</v>
      </c>
      <c r="L24" s="30">
        <v>6</v>
      </c>
      <c r="M24" s="31">
        <v>5</v>
      </c>
      <c r="N24" s="32">
        <v>3</v>
      </c>
      <c r="O24" s="12">
        <v>1</v>
      </c>
      <c r="Q24" s="18">
        <v>6</v>
      </c>
      <c r="R24" s="18">
        <v>3</v>
      </c>
    </row>
    <row r="25" spans="1:18" x14ac:dyDescent="0.25">
      <c r="A25" s="19"/>
      <c r="B25" s="19"/>
      <c r="C25" s="19" t="s">
        <v>405</v>
      </c>
      <c r="D25" s="83"/>
      <c r="E25" s="83">
        <v>10</v>
      </c>
      <c r="F25" s="20"/>
      <c r="G25" s="21"/>
      <c r="H25" s="22"/>
      <c r="I25" s="23"/>
      <c r="J25" s="24"/>
      <c r="K25" s="21">
        <v>8</v>
      </c>
      <c r="L25" s="22">
        <v>5</v>
      </c>
      <c r="M25" s="23">
        <v>4</v>
      </c>
      <c r="N25" s="24">
        <v>3</v>
      </c>
      <c r="O25" s="20">
        <v>1</v>
      </c>
      <c r="P25" s="25"/>
      <c r="Q25" s="26">
        <v>6</v>
      </c>
      <c r="R25" s="26">
        <v>3</v>
      </c>
    </row>
    <row r="26" spans="1:18" x14ac:dyDescent="0.25">
      <c r="A26" s="124" t="s">
        <v>242</v>
      </c>
      <c r="B26" s="124" t="s">
        <v>399</v>
      </c>
      <c r="C26" s="125" t="s">
        <v>320</v>
      </c>
      <c r="D26" s="135"/>
      <c r="E26" s="135">
        <f t="shared" ref="E26" si="5">K26+L26</f>
        <v>10</v>
      </c>
      <c r="F26" s="136"/>
      <c r="G26" s="137"/>
      <c r="H26" s="138"/>
      <c r="I26" s="139"/>
      <c r="J26" s="140"/>
      <c r="K26" s="137">
        <v>6</v>
      </c>
      <c r="L26" s="138">
        <v>4</v>
      </c>
      <c r="M26" s="139">
        <v>3</v>
      </c>
      <c r="N26" s="140">
        <v>2</v>
      </c>
      <c r="O26" s="136">
        <v>1</v>
      </c>
      <c r="P26" s="141"/>
      <c r="Q26" s="142">
        <v>8</v>
      </c>
      <c r="R26" s="142">
        <v>3</v>
      </c>
    </row>
    <row r="27" spans="1:18" x14ac:dyDescent="0.25">
      <c r="A27" s="1" t="s">
        <v>400</v>
      </c>
      <c r="B27" s="1" t="s">
        <v>401</v>
      </c>
      <c r="C27" s="11" t="s">
        <v>330</v>
      </c>
      <c r="D27" s="82"/>
      <c r="E27" s="82">
        <f>(3*K27)+(1*L27)</f>
        <v>26</v>
      </c>
      <c r="K27" s="13">
        <v>7</v>
      </c>
      <c r="L27" s="14">
        <v>5</v>
      </c>
      <c r="M27" s="15">
        <v>5</v>
      </c>
      <c r="N27" s="16">
        <v>4</v>
      </c>
      <c r="O27" s="12">
        <v>1</v>
      </c>
      <c r="Q27" s="18">
        <v>6</v>
      </c>
      <c r="R27" s="18">
        <v>3</v>
      </c>
    </row>
    <row r="28" spans="1:18" x14ac:dyDescent="0.25">
      <c r="C28" s="27" t="s">
        <v>344</v>
      </c>
      <c r="D28" s="84"/>
      <c r="E28" s="82">
        <f t="shared" ref="E28:E29" si="6">(3*K28)+(1*L28)</f>
        <v>23</v>
      </c>
      <c r="F28" s="28"/>
      <c r="G28" s="29"/>
      <c r="H28" s="30"/>
      <c r="I28" s="31"/>
      <c r="J28" s="32"/>
      <c r="K28" s="29">
        <v>6</v>
      </c>
      <c r="L28" s="30">
        <v>5</v>
      </c>
      <c r="M28" s="31">
        <v>4</v>
      </c>
      <c r="N28" s="32">
        <v>3</v>
      </c>
      <c r="O28" s="12">
        <v>1</v>
      </c>
      <c r="Q28" s="18">
        <v>6</v>
      </c>
      <c r="R28" s="18">
        <v>3</v>
      </c>
    </row>
    <row r="29" spans="1:18" x14ac:dyDescent="0.25">
      <c r="A29" s="19"/>
      <c r="B29" s="19"/>
      <c r="C29" s="19" t="s">
        <v>326</v>
      </c>
      <c r="D29" s="83"/>
      <c r="E29" s="83">
        <f t="shared" si="6"/>
        <v>22</v>
      </c>
      <c r="F29" s="20"/>
      <c r="G29" s="21"/>
      <c r="H29" s="22"/>
      <c r="I29" s="23"/>
      <c r="J29" s="24"/>
      <c r="K29" s="21">
        <v>6</v>
      </c>
      <c r="L29" s="22">
        <v>4</v>
      </c>
      <c r="M29" s="23">
        <v>4</v>
      </c>
      <c r="N29" s="24">
        <v>3</v>
      </c>
      <c r="O29" s="20">
        <v>1</v>
      </c>
      <c r="P29" s="25"/>
      <c r="Q29" s="26">
        <v>6</v>
      </c>
      <c r="R29" s="26">
        <v>3</v>
      </c>
    </row>
    <row r="30" spans="1:18" x14ac:dyDescent="0.25">
      <c r="A30" s="1" t="s">
        <v>9</v>
      </c>
      <c r="B30" s="1" t="s">
        <v>147</v>
      </c>
      <c r="C30" s="11" t="s">
        <v>341</v>
      </c>
      <c r="D30" s="82"/>
      <c r="E30" s="82">
        <f t="shared" ref="E30:E32" si="7">(2*K30)+L30</f>
        <v>19</v>
      </c>
      <c r="K30" s="13">
        <v>7</v>
      </c>
      <c r="L30" s="14">
        <v>5</v>
      </c>
      <c r="M30" s="15">
        <v>4</v>
      </c>
      <c r="N30" s="16">
        <v>3</v>
      </c>
      <c r="O30" s="12">
        <v>1</v>
      </c>
      <c r="Q30" s="18">
        <v>8</v>
      </c>
      <c r="R30" s="18">
        <v>4</v>
      </c>
    </row>
    <row r="31" spans="1:18" x14ac:dyDescent="0.25">
      <c r="C31" s="27" t="s">
        <v>349</v>
      </c>
      <c r="D31" s="84"/>
      <c r="E31" s="84">
        <f t="shared" si="7"/>
        <v>18</v>
      </c>
      <c r="F31" s="28"/>
      <c r="G31" s="29"/>
      <c r="H31" s="30"/>
      <c r="I31" s="31"/>
      <c r="J31" s="32"/>
      <c r="K31" s="29">
        <v>7</v>
      </c>
      <c r="L31" s="30">
        <v>4</v>
      </c>
      <c r="M31" s="31">
        <v>4</v>
      </c>
      <c r="N31" s="32">
        <v>3</v>
      </c>
      <c r="O31" s="12">
        <v>1</v>
      </c>
      <c r="Q31" s="18">
        <v>8</v>
      </c>
      <c r="R31" s="18">
        <v>4</v>
      </c>
    </row>
    <row r="32" spans="1:18" x14ac:dyDescent="0.25">
      <c r="C32" s="11" t="s">
        <v>325</v>
      </c>
      <c r="D32" s="82"/>
      <c r="E32" s="82">
        <f t="shared" si="7"/>
        <v>16</v>
      </c>
      <c r="K32" s="13">
        <v>6</v>
      </c>
      <c r="L32" s="14">
        <v>4</v>
      </c>
      <c r="M32" s="15">
        <v>3</v>
      </c>
      <c r="N32" s="16">
        <v>3</v>
      </c>
      <c r="O32" s="12">
        <v>1</v>
      </c>
      <c r="Q32" s="18">
        <v>8</v>
      </c>
      <c r="R32" s="18">
        <v>4</v>
      </c>
    </row>
    <row r="33" spans="1:21" x14ac:dyDescent="0.25"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</row>
    <row r="34" spans="1:21" x14ac:dyDescent="0.25"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</row>
    <row r="35" spans="1:21" x14ac:dyDescent="0.25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</row>
    <row r="36" spans="1:21" x14ac:dyDescent="0.25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</row>
    <row r="37" spans="1:21" x14ac:dyDescent="0.25">
      <c r="A37" s="90"/>
      <c r="B37" s="90"/>
      <c r="C37" s="37"/>
      <c r="D37" s="91"/>
      <c r="E37" s="91"/>
      <c r="F37" s="122"/>
      <c r="G37" s="91"/>
      <c r="H37" s="122"/>
      <c r="I37" s="91"/>
      <c r="J37" s="122"/>
      <c r="K37" s="91"/>
      <c r="L37" s="122"/>
      <c r="M37" s="91"/>
      <c r="N37" s="122"/>
      <c r="O37" s="122"/>
      <c r="P37" s="134"/>
      <c r="Q37" s="134"/>
      <c r="R37" s="134"/>
      <c r="S37" s="37"/>
    </row>
    <row r="38" spans="1:21" x14ac:dyDescent="0.25">
      <c r="A38" s="37"/>
      <c r="B38" s="37"/>
      <c r="C38" s="37"/>
      <c r="D38" s="91"/>
      <c r="E38" s="91"/>
      <c r="F38" s="122"/>
      <c r="G38" s="91"/>
      <c r="H38" s="122"/>
      <c r="I38" s="91"/>
      <c r="J38" s="122"/>
      <c r="K38" s="91"/>
      <c r="L38" s="122"/>
      <c r="M38" s="91"/>
      <c r="N38" s="122"/>
      <c r="O38" s="122"/>
      <c r="P38" s="134"/>
      <c r="Q38" s="134"/>
      <c r="R38" s="134"/>
      <c r="S38" s="37"/>
    </row>
    <row r="39" spans="1:21" x14ac:dyDescent="0.25">
      <c r="A39" s="37"/>
      <c r="B39" s="37"/>
      <c r="C39" s="37"/>
      <c r="D39" s="91"/>
      <c r="E39" s="91"/>
      <c r="F39" s="122"/>
      <c r="G39" s="91"/>
      <c r="H39" s="122"/>
      <c r="I39" s="91"/>
      <c r="J39" s="122"/>
      <c r="K39" s="91"/>
      <c r="L39" s="122"/>
      <c r="M39" s="91"/>
      <c r="N39" s="122"/>
      <c r="O39" s="122"/>
      <c r="P39" s="134"/>
      <c r="Q39" s="134"/>
      <c r="R39" s="134"/>
      <c r="S39" s="37"/>
    </row>
    <row r="40" spans="1:21" x14ac:dyDescent="0.25">
      <c r="A40" s="37"/>
      <c r="B40" s="37"/>
      <c r="C40" s="37"/>
      <c r="D40" s="91"/>
      <c r="E40" s="91"/>
      <c r="F40" s="122"/>
      <c r="G40" s="91"/>
      <c r="H40" s="122"/>
      <c r="I40" s="91"/>
      <c r="J40" s="122"/>
      <c r="K40" s="91"/>
      <c r="L40" s="122"/>
      <c r="M40" s="91"/>
      <c r="N40" s="122"/>
      <c r="O40" s="122"/>
      <c r="P40" s="134"/>
      <c r="Q40" s="134"/>
      <c r="R40" s="134"/>
      <c r="S40" s="37"/>
    </row>
    <row r="41" spans="1:21" s="19" customFormat="1" x14ac:dyDescent="0.25">
      <c r="A41" s="37"/>
      <c r="B41" s="37"/>
      <c r="C41" s="37"/>
      <c r="D41" s="91"/>
      <c r="E41" s="91"/>
      <c r="F41" s="122"/>
      <c r="G41" s="91"/>
      <c r="H41" s="122"/>
      <c r="I41" s="91"/>
      <c r="J41" s="122"/>
      <c r="K41" s="91"/>
      <c r="L41" s="122"/>
      <c r="M41" s="91"/>
      <c r="N41" s="122"/>
      <c r="O41" s="122"/>
      <c r="P41" s="134"/>
      <c r="Q41" s="134"/>
      <c r="R41" s="134"/>
      <c r="S41" s="37"/>
      <c r="T41" s="27"/>
      <c r="U41" s="27"/>
    </row>
    <row r="42" spans="1:21" s="27" customFormat="1" x14ac:dyDescent="0.25">
      <c r="A42" s="37"/>
      <c r="B42" s="37"/>
      <c r="C42" s="37"/>
      <c r="D42" s="91"/>
      <c r="E42" s="91"/>
      <c r="F42" s="122"/>
      <c r="G42" s="91"/>
      <c r="H42" s="122"/>
      <c r="I42" s="91"/>
      <c r="J42" s="122"/>
      <c r="K42" s="91"/>
      <c r="L42" s="122"/>
      <c r="M42" s="91"/>
      <c r="N42" s="122"/>
      <c r="O42" s="122"/>
      <c r="P42" s="134"/>
      <c r="Q42" s="134"/>
      <c r="R42" s="134"/>
      <c r="S42" s="37"/>
    </row>
    <row r="43" spans="1:21" s="27" customFormat="1" x14ac:dyDescent="0.25">
      <c r="A43" s="90"/>
      <c r="B43" s="90"/>
      <c r="C43" s="37"/>
      <c r="D43" s="91"/>
      <c r="E43" s="91"/>
      <c r="F43" s="122"/>
      <c r="G43" s="91"/>
      <c r="H43" s="122"/>
      <c r="I43" s="91"/>
      <c r="J43" s="122"/>
      <c r="K43" s="91"/>
      <c r="L43" s="122"/>
      <c r="M43" s="91"/>
      <c r="N43" s="122"/>
      <c r="O43" s="122"/>
      <c r="P43" s="134"/>
      <c r="Q43" s="134"/>
      <c r="R43" s="134"/>
      <c r="S43" s="37"/>
    </row>
    <row r="44" spans="1:21" x14ac:dyDescent="0.25">
      <c r="A44" s="37"/>
      <c r="B44" s="37"/>
      <c r="C44" s="37"/>
      <c r="D44" s="91"/>
      <c r="E44" s="91"/>
      <c r="F44" s="122"/>
      <c r="G44" s="91"/>
      <c r="H44" s="122"/>
      <c r="I44" s="91"/>
      <c r="J44" s="122"/>
      <c r="K44" s="91"/>
      <c r="L44" s="122"/>
      <c r="M44" s="91"/>
      <c r="N44" s="122"/>
      <c r="O44" s="122"/>
      <c r="P44" s="134"/>
      <c r="Q44" s="134"/>
      <c r="R44" s="134"/>
      <c r="S44" s="37"/>
    </row>
    <row r="45" spans="1:21" s="38" customFormat="1" x14ac:dyDescent="0.25">
      <c r="A45" s="37"/>
      <c r="B45" s="37"/>
      <c r="C45" s="37"/>
      <c r="D45" s="91"/>
      <c r="E45" s="91"/>
      <c r="F45" s="122"/>
      <c r="G45" s="91"/>
      <c r="H45" s="122"/>
      <c r="I45" s="91"/>
      <c r="J45" s="122"/>
      <c r="K45" s="91"/>
      <c r="L45" s="122"/>
      <c r="M45" s="91"/>
      <c r="N45" s="122"/>
      <c r="O45" s="122"/>
      <c r="P45" s="134"/>
      <c r="Q45" s="134"/>
      <c r="R45" s="134"/>
      <c r="S45" s="37"/>
    </row>
    <row r="46" spans="1:21" s="38" customFormat="1" x14ac:dyDescent="0.25">
      <c r="A46" s="37"/>
      <c r="B46" s="37"/>
      <c r="C46" s="37"/>
      <c r="D46" s="91"/>
      <c r="E46" s="91"/>
      <c r="F46" s="122"/>
      <c r="G46" s="91"/>
      <c r="H46" s="122"/>
      <c r="I46" s="91"/>
      <c r="J46" s="122"/>
      <c r="K46" s="91"/>
      <c r="L46" s="122"/>
      <c r="M46" s="91"/>
      <c r="N46" s="122"/>
      <c r="O46" s="122"/>
      <c r="P46" s="134"/>
      <c r="Q46" s="134"/>
      <c r="R46" s="134"/>
      <c r="S46" s="37"/>
    </row>
    <row r="47" spans="1:21" s="38" customFormat="1" x14ac:dyDescent="0.25">
      <c r="A47" s="37"/>
      <c r="B47" s="37"/>
      <c r="C47" s="37"/>
      <c r="D47" s="91"/>
      <c r="E47" s="91"/>
      <c r="F47" s="122"/>
      <c r="G47" s="91"/>
      <c r="H47" s="122"/>
      <c r="I47" s="91"/>
      <c r="J47" s="122"/>
      <c r="K47" s="91"/>
      <c r="L47" s="122"/>
      <c r="M47" s="91"/>
      <c r="N47" s="122"/>
      <c r="O47" s="122"/>
      <c r="P47" s="134"/>
      <c r="Q47" s="134"/>
      <c r="R47" s="134"/>
      <c r="S47" s="37"/>
    </row>
    <row r="48" spans="1:21" s="38" customFormat="1" x14ac:dyDescent="0.25">
      <c r="A48" s="37"/>
      <c r="B48" s="37"/>
      <c r="C48" s="37"/>
      <c r="D48" s="91"/>
      <c r="E48" s="91"/>
      <c r="F48" s="122"/>
      <c r="G48" s="91"/>
      <c r="H48" s="122"/>
      <c r="I48" s="91"/>
      <c r="J48" s="122"/>
      <c r="K48" s="91"/>
      <c r="L48" s="122"/>
      <c r="M48" s="91"/>
      <c r="N48" s="122"/>
      <c r="O48" s="122"/>
      <c r="P48" s="134"/>
      <c r="Q48" s="134"/>
      <c r="R48" s="134"/>
      <c r="S48" s="37"/>
    </row>
    <row r="49" spans="1:19" s="38" customFormat="1" x14ac:dyDescent="0.25">
      <c r="A49" s="90"/>
      <c r="B49" s="37"/>
      <c r="C49" s="37"/>
      <c r="D49" s="91"/>
      <c r="E49" s="91"/>
      <c r="F49" s="122"/>
      <c r="G49" s="91"/>
      <c r="H49" s="122"/>
      <c r="I49" s="91"/>
      <c r="J49" s="122"/>
      <c r="K49" s="91"/>
      <c r="L49" s="122"/>
      <c r="M49" s="91"/>
      <c r="N49" s="122"/>
      <c r="O49" s="122"/>
      <c r="P49" s="134"/>
      <c r="Q49" s="134"/>
      <c r="R49" s="134"/>
      <c r="S49" s="37"/>
    </row>
    <row r="50" spans="1:19" s="38" customFormat="1" x14ac:dyDescent="0.25">
      <c r="A50" s="37"/>
      <c r="B50" s="37"/>
      <c r="C50" s="37"/>
      <c r="D50" s="91"/>
      <c r="E50" s="91"/>
      <c r="F50" s="122"/>
      <c r="G50" s="91"/>
      <c r="H50" s="122"/>
      <c r="I50" s="91"/>
      <c r="J50" s="122"/>
      <c r="K50" s="91"/>
      <c r="L50" s="122"/>
      <c r="M50" s="91"/>
      <c r="N50" s="122"/>
      <c r="O50" s="122"/>
      <c r="P50" s="134"/>
      <c r="Q50" s="134"/>
      <c r="R50" s="134"/>
      <c r="S50" s="37"/>
    </row>
    <row r="51" spans="1:19" s="38" customFormat="1" x14ac:dyDescent="0.25">
      <c r="A51" s="37"/>
      <c r="B51" s="37"/>
      <c r="C51" s="37"/>
      <c r="D51" s="91"/>
      <c r="E51" s="91"/>
      <c r="F51" s="122"/>
      <c r="G51" s="91"/>
      <c r="H51" s="122"/>
      <c r="I51" s="91"/>
      <c r="J51" s="122"/>
      <c r="K51" s="91"/>
      <c r="L51" s="122"/>
      <c r="M51" s="91"/>
      <c r="N51" s="122"/>
      <c r="O51" s="122"/>
      <c r="P51" s="134"/>
      <c r="Q51" s="134"/>
      <c r="R51" s="134"/>
      <c r="S51" s="37"/>
    </row>
    <row r="52" spans="1:19" s="38" customFormat="1" x14ac:dyDescent="0.25">
      <c r="D52" s="40"/>
      <c r="E52" s="40"/>
      <c r="F52" s="97"/>
      <c r="G52" s="40"/>
      <c r="H52" s="97"/>
      <c r="I52" s="40"/>
      <c r="J52" s="97"/>
      <c r="K52" s="40"/>
      <c r="L52" s="97"/>
      <c r="M52" s="40"/>
      <c r="N52" s="97"/>
      <c r="O52" s="97"/>
      <c r="P52" s="98"/>
      <c r="Q52" s="98"/>
      <c r="R52" s="98"/>
      <c r="S52" s="37"/>
    </row>
    <row r="53" spans="1:19" s="38" customFormat="1" x14ac:dyDescent="0.25">
      <c r="D53" s="40"/>
      <c r="E53" s="40"/>
      <c r="F53" s="97"/>
      <c r="G53" s="40"/>
      <c r="H53" s="97"/>
      <c r="I53" s="40"/>
      <c r="J53" s="97"/>
      <c r="K53" s="40"/>
      <c r="L53" s="97"/>
      <c r="M53" s="40"/>
      <c r="N53" s="97"/>
      <c r="O53" s="97"/>
      <c r="P53" s="98"/>
      <c r="Q53" s="98"/>
      <c r="R53" s="98"/>
      <c r="S53" s="37"/>
    </row>
    <row r="54" spans="1:19" s="38" customFormat="1" x14ac:dyDescent="0.25">
      <c r="D54" s="40"/>
      <c r="E54" s="40"/>
      <c r="F54" s="97"/>
      <c r="G54" s="40"/>
      <c r="H54" s="97"/>
      <c r="I54" s="40"/>
      <c r="J54" s="97"/>
      <c r="K54" s="40"/>
      <c r="L54" s="97"/>
      <c r="M54" s="40"/>
      <c r="N54" s="97"/>
      <c r="O54" s="97"/>
      <c r="P54" s="98"/>
      <c r="Q54" s="98"/>
      <c r="R54" s="98"/>
    </row>
    <row r="55" spans="1:19" s="38" customFormat="1" x14ac:dyDescent="0.25">
      <c r="D55" s="40"/>
      <c r="E55" s="40"/>
      <c r="F55" s="97"/>
      <c r="G55" s="40"/>
      <c r="H55" s="97"/>
      <c r="I55" s="40"/>
      <c r="J55" s="97"/>
      <c r="K55" s="40"/>
      <c r="L55" s="97"/>
      <c r="M55" s="40"/>
      <c r="N55" s="97"/>
      <c r="O55" s="97"/>
      <c r="P55" s="98"/>
      <c r="Q55" s="98"/>
      <c r="R55" s="98"/>
    </row>
    <row r="56" spans="1:19" s="38" customFormat="1" x14ac:dyDescent="0.25">
      <c r="D56" s="40"/>
      <c r="E56" s="40"/>
      <c r="F56" s="97"/>
      <c r="G56" s="40"/>
      <c r="H56" s="97"/>
      <c r="I56" s="40"/>
      <c r="J56" s="97"/>
      <c r="K56" s="40"/>
      <c r="L56" s="97"/>
      <c r="M56" s="40"/>
      <c r="N56" s="97"/>
      <c r="O56" s="97"/>
      <c r="P56" s="98"/>
      <c r="Q56" s="98"/>
      <c r="R56" s="98"/>
    </row>
    <row r="57" spans="1:19" s="38" customFormat="1" x14ac:dyDescent="0.25">
      <c r="D57" s="40"/>
      <c r="E57" s="40"/>
      <c r="F57" s="97"/>
      <c r="G57" s="40"/>
      <c r="H57" s="97"/>
      <c r="I57" s="40"/>
      <c r="J57" s="97"/>
      <c r="K57" s="40"/>
      <c r="L57" s="97"/>
      <c r="M57" s="40"/>
      <c r="N57" s="97"/>
      <c r="O57" s="97"/>
      <c r="P57" s="98"/>
      <c r="Q57" s="98"/>
      <c r="R57" s="98"/>
    </row>
    <row r="58" spans="1:19" s="38" customFormat="1" x14ac:dyDescent="0.25">
      <c r="D58" s="40"/>
      <c r="E58" s="40"/>
      <c r="F58" s="97"/>
      <c r="G58" s="40"/>
      <c r="H58" s="97"/>
      <c r="I58" s="40"/>
      <c r="J58" s="97"/>
      <c r="K58" s="40"/>
      <c r="L58" s="97"/>
      <c r="M58" s="40"/>
      <c r="N58" s="97"/>
      <c r="O58" s="97"/>
      <c r="P58" s="98"/>
      <c r="Q58" s="98"/>
      <c r="R58" s="98"/>
    </row>
    <row r="59" spans="1:19" s="38" customFormat="1" x14ac:dyDescent="0.25">
      <c r="D59" s="40"/>
      <c r="E59" s="40"/>
      <c r="F59" s="97"/>
      <c r="G59" s="40"/>
      <c r="H59" s="97"/>
      <c r="I59" s="40"/>
      <c r="J59" s="97"/>
      <c r="K59" s="40"/>
      <c r="L59" s="97"/>
      <c r="M59" s="40"/>
      <c r="N59" s="97"/>
      <c r="O59" s="97"/>
      <c r="P59" s="98"/>
      <c r="Q59" s="98"/>
      <c r="R59" s="98"/>
    </row>
    <row r="60" spans="1:19" s="38" customFormat="1" x14ac:dyDescent="0.25">
      <c r="D60" s="40"/>
      <c r="E60" s="40"/>
      <c r="F60" s="97"/>
      <c r="G60" s="40"/>
      <c r="H60" s="97"/>
      <c r="I60" s="40"/>
      <c r="J60" s="97"/>
      <c r="K60" s="40"/>
      <c r="L60" s="97"/>
      <c r="M60" s="40"/>
      <c r="N60" s="97"/>
      <c r="O60" s="97"/>
      <c r="P60" s="98"/>
      <c r="Q60" s="98"/>
      <c r="R60" s="98"/>
    </row>
    <row r="61" spans="1:19" s="38" customFormat="1" x14ac:dyDescent="0.25">
      <c r="D61" s="40"/>
      <c r="E61" s="40"/>
      <c r="F61" s="97"/>
      <c r="G61" s="40"/>
      <c r="H61" s="97"/>
      <c r="I61" s="40"/>
      <c r="J61" s="97"/>
      <c r="K61" s="40"/>
      <c r="L61" s="97"/>
      <c r="M61" s="40"/>
      <c r="N61" s="97"/>
      <c r="O61" s="97"/>
      <c r="P61" s="98"/>
      <c r="Q61" s="98"/>
      <c r="R61" s="98"/>
    </row>
    <row r="62" spans="1:19" s="38" customFormat="1" x14ac:dyDescent="0.25">
      <c r="D62" s="40"/>
      <c r="E62" s="40"/>
      <c r="F62" s="97"/>
      <c r="G62" s="40"/>
      <c r="H62" s="97"/>
      <c r="I62" s="40"/>
      <c r="J62" s="97"/>
      <c r="K62" s="40"/>
      <c r="L62" s="97"/>
      <c r="M62" s="40"/>
      <c r="N62" s="97"/>
      <c r="O62" s="97"/>
      <c r="P62" s="98"/>
      <c r="Q62" s="98"/>
      <c r="R62" s="98"/>
    </row>
    <row r="63" spans="1:19" s="38" customFormat="1" x14ac:dyDescent="0.25">
      <c r="D63" s="40"/>
      <c r="E63" s="40"/>
      <c r="F63" s="97"/>
      <c r="G63" s="40"/>
      <c r="H63" s="97"/>
      <c r="I63" s="40"/>
      <c r="J63" s="97"/>
      <c r="K63" s="40"/>
      <c r="L63" s="97"/>
      <c r="M63" s="40"/>
      <c r="N63" s="97"/>
      <c r="O63" s="97"/>
      <c r="P63" s="98"/>
      <c r="Q63" s="98"/>
      <c r="R63" s="98"/>
    </row>
    <row r="64" spans="1:19" s="38" customFormat="1" x14ac:dyDescent="0.25">
      <c r="D64" s="40"/>
      <c r="E64" s="40"/>
      <c r="F64" s="97"/>
      <c r="G64" s="40"/>
      <c r="H64" s="97"/>
      <c r="I64" s="40"/>
      <c r="J64" s="97"/>
      <c r="K64" s="40"/>
      <c r="L64" s="97"/>
      <c r="M64" s="40"/>
      <c r="N64" s="97"/>
      <c r="O64" s="97"/>
      <c r="P64" s="98"/>
      <c r="Q64" s="98"/>
      <c r="R64" s="98"/>
    </row>
    <row r="65" spans="4:18" s="38" customFormat="1" x14ac:dyDescent="0.25">
      <c r="D65" s="40"/>
      <c r="E65" s="40"/>
      <c r="F65" s="97"/>
      <c r="G65" s="40"/>
      <c r="H65" s="97"/>
      <c r="I65" s="40"/>
      <c r="J65" s="97"/>
      <c r="K65" s="40"/>
      <c r="L65" s="97"/>
      <c r="M65" s="40"/>
      <c r="N65" s="97"/>
      <c r="O65" s="97"/>
      <c r="P65" s="98"/>
      <c r="Q65" s="98"/>
      <c r="R65" s="98"/>
    </row>
    <row r="66" spans="4:18" s="38" customFormat="1" x14ac:dyDescent="0.25">
      <c r="D66" s="40"/>
      <c r="E66" s="40"/>
      <c r="F66" s="97"/>
      <c r="G66" s="40"/>
      <c r="H66" s="97"/>
      <c r="I66" s="40"/>
      <c r="J66" s="97"/>
      <c r="K66" s="40"/>
      <c r="L66" s="97"/>
      <c r="M66" s="40"/>
      <c r="N66" s="97"/>
      <c r="O66" s="97"/>
      <c r="P66" s="98"/>
      <c r="Q66" s="98"/>
      <c r="R66" s="98"/>
    </row>
    <row r="67" spans="4:18" s="38" customFormat="1" x14ac:dyDescent="0.25">
      <c r="D67" s="40"/>
      <c r="E67" s="40"/>
      <c r="F67" s="97"/>
      <c r="G67" s="40"/>
      <c r="H67" s="97"/>
      <c r="I67" s="40"/>
      <c r="J67" s="97"/>
      <c r="K67" s="40"/>
      <c r="L67" s="97"/>
      <c r="M67" s="40"/>
      <c r="N67" s="97"/>
      <c r="O67" s="97"/>
      <c r="P67" s="98"/>
      <c r="Q67" s="98"/>
      <c r="R67" s="98"/>
    </row>
    <row r="68" spans="4:18" s="38" customFormat="1" x14ac:dyDescent="0.25">
      <c r="D68" s="40"/>
      <c r="E68" s="40"/>
      <c r="F68" s="97"/>
      <c r="G68" s="40"/>
      <c r="H68" s="97"/>
      <c r="I68" s="40"/>
      <c r="J68" s="97"/>
      <c r="K68" s="40"/>
      <c r="L68" s="97"/>
      <c r="M68" s="40"/>
      <c r="N68" s="97"/>
      <c r="O68" s="97"/>
      <c r="P68" s="98"/>
      <c r="Q68" s="98"/>
      <c r="R68" s="98"/>
    </row>
    <row r="69" spans="4:18" s="38" customFormat="1" x14ac:dyDescent="0.25">
      <c r="D69" s="40"/>
      <c r="E69" s="40"/>
      <c r="F69" s="97"/>
      <c r="G69" s="40"/>
      <c r="H69" s="97"/>
      <c r="I69" s="40"/>
      <c r="J69" s="97"/>
      <c r="K69" s="40"/>
      <c r="L69" s="97"/>
      <c r="M69" s="40"/>
      <c r="N69" s="97"/>
      <c r="O69" s="97"/>
      <c r="P69" s="98"/>
      <c r="Q69" s="98"/>
      <c r="R69" s="98"/>
    </row>
    <row r="70" spans="4:18" s="38" customFormat="1" x14ac:dyDescent="0.25">
      <c r="D70" s="40"/>
      <c r="E70" s="40"/>
      <c r="F70" s="97"/>
      <c r="G70" s="40"/>
      <c r="H70" s="97"/>
      <c r="I70" s="40"/>
      <c r="J70" s="97"/>
      <c r="K70" s="40"/>
      <c r="L70" s="97"/>
      <c r="M70" s="40"/>
      <c r="N70" s="97"/>
      <c r="O70" s="97"/>
      <c r="P70" s="98"/>
      <c r="Q70" s="98"/>
      <c r="R70" s="98"/>
    </row>
    <row r="71" spans="4:18" s="38" customFormat="1" x14ac:dyDescent="0.25">
      <c r="D71" s="40"/>
      <c r="E71" s="40"/>
      <c r="F71" s="97"/>
      <c r="G71" s="40"/>
      <c r="H71" s="97"/>
      <c r="I71" s="40"/>
      <c r="J71" s="97"/>
      <c r="K71" s="40"/>
      <c r="L71" s="97"/>
      <c r="M71" s="40"/>
      <c r="N71" s="97"/>
      <c r="O71" s="97"/>
      <c r="P71" s="98"/>
      <c r="Q71" s="98"/>
      <c r="R71" s="98"/>
    </row>
    <row r="72" spans="4:18" s="38" customFormat="1" x14ac:dyDescent="0.25">
      <c r="D72" s="40"/>
      <c r="E72" s="40"/>
      <c r="F72" s="97"/>
      <c r="G72" s="40"/>
      <c r="H72" s="97"/>
      <c r="I72" s="40"/>
      <c r="J72" s="97"/>
      <c r="K72" s="40"/>
      <c r="L72" s="97"/>
      <c r="M72" s="40"/>
      <c r="N72" s="97"/>
      <c r="O72" s="97"/>
      <c r="P72" s="98"/>
      <c r="Q72" s="98"/>
      <c r="R72" s="98"/>
    </row>
    <row r="73" spans="4:18" s="38" customFormat="1" x14ac:dyDescent="0.25">
      <c r="D73" s="40"/>
      <c r="E73" s="40"/>
      <c r="F73" s="97"/>
      <c r="G73" s="40"/>
      <c r="H73" s="97"/>
      <c r="I73" s="40"/>
      <c r="J73" s="97"/>
      <c r="K73" s="40"/>
      <c r="L73" s="97"/>
      <c r="M73" s="40"/>
      <c r="N73" s="97"/>
      <c r="O73" s="97"/>
      <c r="P73" s="98"/>
      <c r="Q73" s="98"/>
      <c r="R73" s="98"/>
    </row>
    <row r="74" spans="4:18" s="38" customFormat="1" x14ac:dyDescent="0.25">
      <c r="D74" s="40"/>
      <c r="E74" s="40"/>
      <c r="F74" s="97"/>
      <c r="G74" s="40"/>
      <c r="H74" s="97"/>
      <c r="I74" s="40"/>
      <c r="J74" s="97"/>
      <c r="K74" s="40"/>
      <c r="L74" s="97"/>
      <c r="M74" s="40"/>
      <c r="N74" s="97"/>
      <c r="O74" s="97"/>
      <c r="P74" s="98"/>
      <c r="Q74" s="98"/>
      <c r="R74" s="98"/>
    </row>
    <row r="75" spans="4:18" s="38" customFormat="1" x14ac:dyDescent="0.25">
      <c r="D75" s="40"/>
      <c r="E75" s="40"/>
      <c r="F75" s="97"/>
      <c r="G75" s="40"/>
      <c r="H75" s="97"/>
      <c r="I75" s="40"/>
      <c r="J75" s="97"/>
      <c r="K75" s="40"/>
      <c r="L75" s="97"/>
      <c r="M75" s="40"/>
      <c r="N75" s="97"/>
      <c r="O75" s="97"/>
      <c r="P75" s="98"/>
      <c r="Q75" s="98"/>
      <c r="R75" s="98"/>
    </row>
    <row r="76" spans="4:18" s="38" customFormat="1" x14ac:dyDescent="0.25">
      <c r="D76" s="40"/>
      <c r="E76" s="40"/>
      <c r="F76" s="97"/>
      <c r="G76" s="40"/>
      <c r="H76" s="97"/>
      <c r="I76" s="40"/>
      <c r="J76" s="97"/>
      <c r="K76" s="40"/>
      <c r="L76" s="97"/>
      <c r="M76" s="40"/>
      <c r="N76" s="97"/>
      <c r="O76" s="97"/>
      <c r="P76" s="98"/>
      <c r="Q76" s="98"/>
      <c r="R76" s="98"/>
    </row>
    <row r="77" spans="4:18" s="38" customFormat="1" x14ac:dyDescent="0.25">
      <c r="D77" s="40"/>
      <c r="E77" s="40"/>
      <c r="F77" s="97"/>
      <c r="G77" s="40"/>
      <c r="H77" s="97"/>
      <c r="I77" s="40"/>
      <c r="J77" s="97"/>
      <c r="K77" s="40"/>
      <c r="L77" s="97"/>
      <c r="M77" s="40"/>
      <c r="N77" s="97"/>
      <c r="O77" s="97"/>
      <c r="P77" s="98"/>
      <c r="Q77" s="98"/>
      <c r="R77" s="98"/>
    </row>
    <row r="78" spans="4:18" s="38" customFormat="1" x14ac:dyDescent="0.25">
      <c r="D78" s="40"/>
      <c r="E78" s="40"/>
      <c r="F78" s="97"/>
      <c r="G78" s="40"/>
      <c r="H78" s="97"/>
      <c r="I78" s="40"/>
      <c r="J78" s="97"/>
      <c r="K78" s="40"/>
      <c r="L78" s="97"/>
      <c r="M78" s="40"/>
      <c r="N78" s="97"/>
      <c r="O78" s="97"/>
      <c r="P78" s="98"/>
      <c r="Q78" s="98"/>
      <c r="R78" s="98"/>
    </row>
    <row r="79" spans="4:18" s="38" customFormat="1" x14ac:dyDescent="0.25">
      <c r="D79" s="40"/>
      <c r="E79" s="40"/>
      <c r="F79" s="97"/>
      <c r="G79" s="40"/>
      <c r="H79" s="97"/>
      <c r="I79" s="40"/>
      <c r="J79" s="97"/>
      <c r="K79" s="40"/>
      <c r="L79" s="97"/>
      <c r="M79" s="40"/>
      <c r="N79" s="97"/>
      <c r="O79" s="97"/>
      <c r="P79" s="98"/>
      <c r="Q79" s="98"/>
      <c r="R79" s="98"/>
    </row>
    <row r="80" spans="4:18" s="38" customFormat="1" x14ac:dyDescent="0.25">
      <c r="D80" s="40"/>
      <c r="E80" s="40"/>
      <c r="F80" s="97"/>
      <c r="G80" s="40"/>
      <c r="H80" s="97"/>
      <c r="I80" s="40"/>
      <c r="J80" s="97"/>
      <c r="K80" s="40"/>
      <c r="L80" s="97"/>
      <c r="M80" s="40"/>
      <c r="N80" s="97"/>
      <c r="O80" s="97"/>
      <c r="P80" s="98"/>
      <c r="Q80" s="98"/>
      <c r="R80" s="98"/>
    </row>
    <row r="81" spans="4:18" s="38" customFormat="1" x14ac:dyDescent="0.25">
      <c r="D81" s="40"/>
      <c r="E81" s="40"/>
      <c r="F81" s="97"/>
      <c r="G81" s="40"/>
      <c r="H81" s="97"/>
      <c r="I81" s="40"/>
      <c r="J81" s="97"/>
      <c r="K81" s="40"/>
      <c r="L81" s="97"/>
      <c r="M81" s="40"/>
      <c r="N81" s="97"/>
      <c r="O81" s="97"/>
      <c r="P81" s="98"/>
      <c r="Q81" s="98"/>
      <c r="R81" s="98"/>
    </row>
    <row r="82" spans="4:18" s="38" customFormat="1" x14ac:dyDescent="0.25">
      <c r="D82" s="40"/>
      <c r="E82" s="40"/>
      <c r="F82" s="97"/>
      <c r="G82" s="40"/>
      <c r="H82" s="97"/>
      <c r="I82" s="40"/>
      <c r="J82" s="97"/>
      <c r="K82" s="40"/>
      <c r="L82" s="97"/>
      <c r="M82" s="40"/>
      <c r="N82" s="97"/>
      <c r="O82" s="97"/>
      <c r="P82" s="98"/>
      <c r="Q82" s="98"/>
      <c r="R82" s="98"/>
    </row>
    <row r="83" spans="4:18" s="38" customFormat="1" x14ac:dyDescent="0.25">
      <c r="D83" s="40"/>
      <c r="E83" s="40"/>
      <c r="F83" s="97"/>
      <c r="G83" s="40"/>
      <c r="H83" s="97"/>
      <c r="I83" s="40"/>
      <c r="J83" s="97"/>
      <c r="K83" s="40"/>
      <c r="L83" s="97"/>
      <c r="M83" s="40"/>
      <c r="N83" s="97"/>
      <c r="O83" s="97"/>
      <c r="P83" s="98"/>
      <c r="Q83" s="98"/>
      <c r="R83" s="98"/>
    </row>
    <row r="84" spans="4:18" s="38" customFormat="1" x14ac:dyDescent="0.25">
      <c r="D84" s="40"/>
      <c r="E84" s="40"/>
      <c r="F84" s="97"/>
      <c r="G84" s="40"/>
      <c r="H84" s="97"/>
      <c r="I84" s="40"/>
      <c r="J84" s="97"/>
      <c r="K84" s="40"/>
      <c r="L84" s="97"/>
      <c r="M84" s="40"/>
      <c r="N84" s="97"/>
      <c r="O84" s="97"/>
      <c r="P84" s="98"/>
      <c r="Q84" s="98"/>
      <c r="R84" s="98"/>
    </row>
    <row r="85" spans="4:18" s="38" customFormat="1" x14ac:dyDescent="0.25">
      <c r="D85" s="40"/>
      <c r="E85" s="40"/>
      <c r="F85" s="97"/>
      <c r="G85" s="40"/>
      <c r="H85" s="97"/>
      <c r="I85" s="40"/>
      <c r="J85" s="97"/>
      <c r="K85" s="40"/>
      <c r="L85" s="97"/>
      <c r="M85" s="40"/>
      <c r="N85" s="97"/>
      <c r="O85" s="97"/>
      <c r="P85" s="98"/>
      <c r="Q85" s="98"/>
      <c r="R85" s="98"/>
    </row>
    <row r="86" spans="4:18" s="38" customFormat="1" x14ac:dyDescent="0.25">
      <c r="D86" s="40"/>
      <c r="E86" s="40"/>
      <c r="F86" s="97"/>
      <c r="G86" s="40"/>
      <c r="H86" s="97"/>
      <c r="I86" s="40"/>
      <c r="J86" s="97"/>
      <c r="K86" s="40"/>
      <c r="L86" s="97"/>
      <c r="M86" s="40"/>
      <c r="N86" s="97"/>
      <c r="O86" s="97"/>
      <c r="P86" s="98"/>
      <c r="Q86" s="98"/>
      <c r="R86" s="98"/>
    </row>
    <row r="87" spans="4:18" s="38" customFormat="1" x14ac:dyDescent="0.25">
      <c r="D87" s="40"/>
      <c r="E87" s="40"/>
      <c r="F87" s="97"/>
      <c r="G87" s="40"/>
      <c r="H87" s="97"/>
      <c r="I87" s="40"/>
      <c r="J87" s="97"/>
      <c r="K87" s="40"/>
      <c r="L87" s="97"/>
      <c r="M87" s="40"/>
      <c r="N87" s="97"/>
      <c r="O87" s="97"/>
      <c r="P87" s="98"/>
      <c r="Q87" s="98"/>
      <c r="R87" s="98"/>
    </row>
    <row r="88" spans="4:18" s="38" customFormat="1" x14ac:dyDescent="0.25">
      <c r="D88" s="40"/>
      <c r="E88" s="40"/>
      <c r="F88" s="97"/>
      <c r="G88" s="40"/>
      <c r="H88" s="97"/>
      <c r="I88" s="40"/>
      <c r="J88" s="97"/>
      <c r="K88" s="40"/>
      <c r="L88" s="97"/>
      <c r="M88" s="40"/>
      <c r="N88" s="97"/>
      <c r="O88" s="97"/>
      <c r="P88" s="98"/>
      <c r="Q88" s="98"/>
      <c r="R88" s="98"/>
    </row>
    <row r="89" spans="4:18" s="38" customFormat="1" x14ac:dyDescent="0.25">
      <c r="D89" s="40"/>
      <c r="E89" s="40"/>
      <c r="F89" s="97"/>
      <c r="G89" s="40"/>
      <c r="H89" s="97"/>
      <c r="I89" s="40"/>
      <c r="J89" s="97"/>
      <c r="K89" s="40"/>
      <c r="L89" s="97"/>
      <c r="M89" s="40"/>
      <c r="N89" s="97"/>
      <c r="O89" s="97"/>
      <c r="P89" s="98"/>
      <c r="Q89" s="98"/>
      <c r="R89" s="98"/>
    </row>
    <row r="90" spans="4:18" s="38" customFormat="1" x14ac:dyDescent="0.25">
      <c r="D90" s="40"/>
      <c r="E90" s="40"/>
      <c r="F90" s="97"/>
      <c r="G90" s="40"/>
      <c r="H90" s="97"/>
      <c r="I90" s="40"/>
      <c r="J90" s="97"/>
      <c r="K90" s="40"/>
      <c r="L90" s="97"/>
      <c r="M90" s="40"/>
      <c r="N90" s="97"/>
      <c r="O90" s="97"/>
      <c r="P90" s="98"/>
      <c r="Q90" s="98"/>
      <c r="R90" s="98"/>
    </row>
    <row r="91" spans="4:18" s="38" customFormat="1" x14ac:dyDescent="0.25">
      <c r="D91" s="40"/>
      <c r="E91" s="40"/>
      <c r="F91" s="97"/>
      <c r="G91" s="40"/>
      <c r="H91" s="97"/>
      <c r="I91" s="40"/>
      <c r="J91" s="97"/>
      <c r="K91" s="40"/>
      <c r="L91" s="97"/>
      <c r="M91" s="40"/>
      <c r="N91" s="97"/>
      <c r="O91" s="97"/>
      <c r="P91" s="98"/>
      <c r="Q91" s="98"/>
      <c r="R91" s="98"/>
    </row>
    <row r="92" spans="4:18" s="38" customFormat="1" x14ac:dyDescent="0.25">
      <c r="D92" s="40"/>
      <c r="E92" s="40"/>
      <c r="F92" s="97"/>
      <c r="G92" s="40"/>
      <c r="H92" s="97"/>
      <c r="I92" s="40"/>
      <c r="J92" s="97"/>
      <c r="K92" s="40"/>
      <c r="L92" s="97"/>
      <c r="M92" s="40"/>
      <c r="N92" s="97"/>
      <c r="O92" s="97"/>
      <c r="P92" s="98"/>
      <c r="Q92" s="98"/>
      <c r="R92" s="98"/>
    </row>
    <row r="93" spans="4:18" s="38" customFormat="1" x14ac:dyDescent="0.25">
      <c r="D93" s="40"/>
      <c r="E93" s="40"/>
      <c r="F93" s="97"/>
      <c r="G93" s="40"/>
      <c r="H93" s="97"/>
      <c r="I93" s="40"/>
      <c r="J93" s="97"/>
      <c r="K93" s="40"/>
      <c r="L93" s="97"/>
      <c r="M93" s="40"/>
      <c r="N93" s="97"/>
      <c r="O93" s="97"/>
      <c r="P93" s="98"/>
      <c r="Q93" s="98"/>
      <c r="R93" s="98"/>
    </row>
    <row r="94" spans="4:18" s="38" customFormat="1" x14ac:dyDescent="0.25">
      <c r="D94" s="40"/>
      <c r="E94" s="40"/>
      <c r="F94" s="97"/>
      <c r="G94" s="40"/>
      <c r="H94" s="97"/>
      <c r="I94" s="40"/>
      <c r="J94" s="97"/>
      <c r="K94" s="40"/>
      <c r="L94" s="97"/>
      <c r="M94" s="40"/>
      <c r="N94" s="97"/>
      <c r="O94" s="97"/>
      <c r="P94" s="98"/>
      <c r="Q94" s="98"/>
      <c r="R94" s="98"/>
    </row>
    <row r="95" spans="4:18" s="38" customFormat="1" x14ac:dyDescent="0.25">
      <c r="D95" s="40"/>
      <c r="E95" s="40"/>
      <c r="F95" s="97"/>
      <c r="G95" s="40"/>
      <c r="H95" s="97"/>
      <c r="I95" s="40"/>
      <c r="J95" s="97"/>
      <c r="K95" s="40"/>
      <c r="L95" s="97"/>
      <c r="M95" s="40"/>
      <c r="N95" s="97"/>
      <c r="O95" s="97"/>
      <c r="P95" s="98"/>
      <c r="Q95" s="98"/>
      <c r="R95" s="98"/>
    </row>
    <row r="96" spans="4:18" s="38" customFormat="1" x14ac:dyDescent="0.25">
      <c r="D96" s="40"/>
      <c r="E96" s="40"/>
      <c r="F96" s="97"/>
      <c r="G96" s="40"/>
      <c r="H96" s="97"/>
      <c r="I96" s="40"/>
      <c r="J96" s="97"/>
      <c r="K96" s="40"/>
      <c r="L96" s="97"/>
      <c r="M96" s="40"/>
      <c r="N96" s="97"/>
      <c r="O96" s="97"/>
      <c r="P96" s="98"/>
      <c r="Q96" s="98"/>
      <c r="R96" s="98"/>
    </row>
    <row r="97" spans="4:18" s="38" customFormat="1" x14ac:dyDescent="0.25">
      <c r="D97" s="40"/>
      <c r="E97" s="40"/>
      <c r="F97" s="97"/>
      <c r="G97" s="40"/>
      <c r="H97" s="97"/>
      <c r="I97" s="40"/>
      <c r="J97" s="97"/>
      <c r="K97" s="40"/>
      <c r="L97" s="97"/>
      <c r="M97" s="40"/>
      <c r="N97" s="97"/>
      <c r="O97" s="97"/>
      <c r="P97" s="98"/>
      <c r="Q97" s="98"/>
      <c r="R97" s="98"/>
    </row>
    <row r="98" spans="4:18" s="38" customFormat="1" x14ac:dyDescent="0.25">
      <c r="D98" s="40"/>
      <c r="E98" s="40"/>
      <c r="F98" s="97"/>
      <c r="G98" s="40"/>
      <c r="H98" s="97"/>
      <c r="I98" s="40"/>
      <c r="J98" s="97"/>
      <c r="K98" s="40"/>
      <c r="L98" s="97"/>
      <c r="M98" s="40"/>
      <c r="N98" s="97"/>
      <c r="O98" s="97"/>
      <c r="P98" s="98"/>
      <c r="Q98" s="98"/>
      <c r="R98" s="98"/>
    </row>
    <row r="99" spans="4:18" s="38" customFormat="1" x14ac:dyDescent="0.25">
      <c r="D99" s="40"/>
      <c r="E99" s="40"/>
      <c r="F99" s="97"/>
      <c r="G99" s="40"/>
      <c r="H99" s="97"/>
      <c r="I99" s="40"/>
      <c r="J99" s="97"/>
      <c r="K99" s="40"/>
      <c r="L99" s="97"/>
      <c r="M99" s="40"/>
      <c r="N99" s="97"/>
      <c r="O99" s="97"/>
      <c r="P99" s="98"/>
      <c r="Q99" s="98"/>
      <c r="R99" s="98"/>
    </row>
    <row r="100" spans="4:18" s="38" customFormat="1" x14ac:dyDescent="0.25">
      <c r="D100" s="40"/>
      <c r="E100" s="40"/>
      <c r="F100" s="97"/>
      <c r="G100" s="40"/>
      <c r="H100" s="97"/>
      <c r="I100" s="40"/>
      <c r="J100" s="97"/>
      <c r="K100" s="40"/>
      <c r="L100" s="97"/>
      <c r="M100" s="40"/>
      <c r="N100" s="97"/>
      <c r="O100" s="97"/>
      <c r="P100" s="98"/>
      <c r="Q100" s="98"/>
      <c r="R100" s="98"/>
    </row>
    <row r="101" spans="4:18" s="38" customFormat="1" x14ac:dyDescent="0.25">
      <c r="D101" s="40"/>
      <c r="E101" s="40"/>
      <c r="F101" s="97"/>
      <c r="G101" s="40"/>
      <c r="H101" s="97"/>
      <c r="I101" s="40"/>
      <c r="J101" s="97"/>
      <c r="K101" s="40"/>
      <c r="L101" s="97"/>
      <c r="M101" s="40"/>
      <c r="N101" s="97"/>
      <c r="O101" s="97"/>
      <c r="P101" s="98"/>
      <c r="Q101" s="98"/>
      <c r="R101" s="98"/>
    </row>
    <row r="102" spans="4:18" s="38" customFormat="1" x14ac:dyDescent="0.25">
      <c r="D102" s="40"/>
      <c r="E102" s="40"/>
      <c r="F102" s="97"/>
      <c r="G102" s="40"/>
      <c r="H102" s="97"/>
      <c r="I102" s="40"/>
      <c r="J102" s="97"/>
      <c r="K102" s="40"/>
      <c r="L102" s="97"/>
      <c r="M102" s="40"/>
      <c r="N102" s="97"/>
      <c r="O102" s="97"/>
      <c r="P102" s="98"/>
      <c r="Q102" s="98"/>
      <c r="R102" s="98"/>
    </row>
    <row r="103" spans="4:18" s="38" customFormat="1" x14ac:dyDescent="0.25">
      <c r="D103" s="40"/>
      <c r="E103" s="40"/>
      <c r="F103" s="97"/>
      <c r="G103" s="40"/>
      <c r="H103" s="97"/>
      <c r="I103" s="40"/>
      <c r="J103" s="97"/>
      <c r="K103" s="40"/>
      <c r="L103" s="97"/>
      <c r="M103" s="40"/>
      <c r="N103" s="97"/>
      <c r="O103" s="97"/>
      <c r="P103" s="98"/>
      <c r="Q103" s="98"/>
      <c r="R103" s="98"/>
    </row>
    <row r="104" spans="4:18" s="38" customFormat="1" x14ac:dyDescent="0.25">
      <c r="D104" s="40"/>
      <c r="E104" s="40"/>
      <c r="F104" s="97"/>
      <c r="G104" s="40"/>
      <c r="H104" s="97"/>
      <c r="I104" s="40"/>
      <c r="J104" s="97"/>
      <c r="K104" s="40"/>
      <c r="L104" s="97"/>
      <c r="M104" s="40"/>
      <c r="N104" s="97"/>
      <c r="O104" s="97"/>
      <c r="P104" s="98"/>
      <c r="Q104" s="98"/>
      <c r="R104" s="98"/>
    </row>
    <row r="105" spans="4:18" s="38" customFormat="1" x14ac:dyDescent="0.25">
      <c r="D105" s="40"/>
      <c r="E105" s="40"/>
      <c r="F105" s="97"/>
      <c r="G105" s="40"/>
      <c r="H105" s="97"/>
      <c r="I105" s="40"/>
      <c r="J105" s="97"/>
      <c r="K105" s="40"/>
      <c r="L105" s="97"/>
      <c r="M105" s="40"/>
      <c r="N105" s="97"/>
      <c r="O105" s="97"/>
      <c r="P105" s="98"/>
      <c r="Q105" s="98"/>
      <c r="R105" s="98"/>
    </row>
    <row r="106" spans="4:18" s="38" customFormat="1" x14ac:dyDescent="0.25">
      <c r="D106" s="40"/>
      <c r="E106" s="40"/>
      <c r="F106" s="97"/>
      <c r="G106" s="40"/>
      <c r="H106" s="97"/>
      <c r="I106" s="40"/>
      <c r="J106" s="97"/>
      <c r="K106" s="40"/>
      <c r="L106" s="97"/>
      <c r="M106" s="40"/>
      <c r="N106" s="97"/>
      <c r="O106" s="97"/>
      <c r="P106" s="98"/>
      <c r="Q106" s="98"/>
      <c r="R106" s="98"/>
    </row>
    <row r="107" spans="4:18" s="38" customFormat="1" x14ac:dyDescent="0.25">
      <c r="D107" s="40"/>
      <c r="E107" s="40"/>
      <c r="F107" s="97"/>
      <c r="G107" s="40"/>
      <c r="H107" s="97"/>
      <c r="I107" s="40"/>
      <c r="J107" s="97"/>
      <c r="K107" s="40"/>
      <c r="L107" s="97"/>
      <c r="M107" s="40"/>
      <c r="N107" s="97"/>
      <c r="O107" s="97"/>
      <c r="P107" s="98"/>
      <c r="Q107" s="98"/>
      <c r="R107" s="98"/>
    </row>
    <row r="108" spans="4:18" s="38" customFormat="1" x14ac:dyDescent="0.25">
      <c r="D108" s="40"/>
      <c r="E108" s="40"/>
      <c r="F108" s="97"/>
      <c r="G108" s="40"/>
      <c r="H108" s="97"/>
      <c r="I108" s="40"/>
      <c r="J108" s="97"/>
      <c r="K108" s="40"/>
      <c r="L108" s="97"/>
      <c r="M108" s="40"/>
      <c r="N108" s="97"/>
      <c r="O108" s="97"/>
      <c r="P108" s="98"/>
      <c r="Q108" s="98"/>
      <c r="R108" s="98"/>
    </row>
    <row r="109" spans="4:18" s="38" customFormat="1" x14ac:dyDescent="0.25">
      <c r="D109" s="40"/>
      <c r="E109" s="40"/>
      <c r="F109" s="97"/>
      <c r="G109" s="40"/>
      <c r="H109" s="97"/>
      <c r="I109" s="40"/>
      <c r="J109" s="97"/>
      <c r="K109" s="40"/>
      <c r="L109" s="97"/>
      <c r="M109" s="40"/>
      <c r="N109" s="97"/>
      <c r="O109" s="97"/>
      <c r="P109" s="98"/>
      <c r="Q109" s="98"/>
      <c r="R109" s="98"/>
    </row>
    <row r="110" spans="4:18" s="38" customFormat="1" x14ac:dyDescent="0.25">
      <c r="D110" s="40"/>
      <c r="E110" s="40"/>
      <c r="F110" s="97"/>
      <c r="G110" s="40"/>
      <c r="H110" s="97"/>
      <c r="I110" s="40"/>
      <c r="J110" s="97"/>
      <c r="K110" s="40"/>
      <c r="L110" s="97"/>
      <c r="M110" s="40"/>
      <c r="N110" s="97"/>
      <c r="O110" s="97"/>
      <c r="P110" s="98"/>
      <c r="Q110" s="98"/>
      <c r="R110" s="98"/>
    </row>
    <row r="111" spans="4:18" s="38" customFormat="1" x14ac:dyDescent="0.25">
      <c r="D111" s="40"/>
      <c r="E111" s="40"/>
      <c r="F111" s="97"/>
      <c r="G111" s="40"/>
      <c r="H111" s="97"/>
      <c r="I111" s="40"/>
      <c r="J111" s="97"/>
      <c r="K111" s="40"/>
      <c r="L111" s="97"/>
      <c r="M111" s="40"/>
      <c r="N111" s="97"/>
      <c r="O111" s="97"/>
      <c r="P111" s="98"/>
      <c r="Q111" s="98"/>
      <c r="R111" s="98"/>
    </row>
    <row r="112" spans="4:18" s="38" customFormat="1" x14ac:dyDescent="0.25">
      <c r="D112" s="40"/>
      <c r="E112" s="40"/>
      <c r="F112" s="97"/>
      <c r="G112" s="40"/>
      <c r="H112" s="97"/>
      <c r="I112" s="40"/>
      <c r="J112" s="97"/>
      <c r="K112" s="40"/>
      <c r="L112" s="97"/>
      <c r="M112" s="40"/>
      <c r="N112" s="97"/>
      <c r="O112" s="97"/>
      <c r="P112" s="98"/>
      <c r="Q112" s="98"/>
      <c r="R112" s="98"/>
    </row>
    <row r="113" spans="4:18" s="38" customFormat="1" x14ac:dyDescent="0.25">
      <c r="D113" s="40"/>
      <c r="E113" s="40"/>
      <c r="F113" s="97"/>
      <c r="G113" s="40"/>
      <c r="H113" s="97"/>
      <c r="I113" s="40"/>
      <c r="J113" s="97"/>
      <c r="K113" s="40"/>
      <c r="L113" s="97"/>
      <c r="M113" s="40"/>
      <c r="N113" s="97"/>
      <c r="O113" s="97"/>
      <c r="P113" s="98"/>
      <c r="Q113" s="98"/>
      <c r="R113" s="98"/>
    </row>
    <row r="114" spans="4:18" s="38" customFormat="1" x14ac:dyDescent="0.25">
      <c r="D114" s="40"/>
      <c r="E114" s="40"/>
      <c r="F114" s="97"/>
      <c r="G114" s="40"/>
      <c r="H114" s="97"/>
      <c r="I114" s="40"/>
      <c r="J114" s="97"/>
      <c r="K114" s="40"/>
      <c r="L114" s="97"/>
      <c r="M114" s="40"/>
      <c r="N114" s="97"/>
      <c r="O114" s="97"/>
      <c r="P114" s="98"/>
      <c r="Q114" s="98"/>
      <c r="R114" s="98"/>
    </row>
    <row r="115" spans="4:18" s="38" customFormat="1" x14ac:dyDescent="0.25">
      <c r="D115" s="40"/>
      <c r="E115" s="40"/>
      <c r="F115" s="97"/>
      <c r="G115" s="40"/>
      <c r="H115" s="97"/>
      <c r="I115" s="40"/>
      <c r="J115" s="97"/>
      <c r="K115" s="40"/>
      <c r="L115" s="97"/>
      <c r="M115" s="40"/>
      <c r="N115" s="97"/>
      <c r="O115" s="97"/>
      <c r="P115" s="98"/>
      <c r="Q115" s="98"/>
      <c r="R115" s="98"/>
    </row>
    <row r="116" spans="4:18" s="38" customFormat="1" x14ac:dyDescent="0.25">
      <c r="D116" s="40"/>
      <c r="E116" s="40"/>
      <c r="F116" s="97"/>
      <c r="G116" s="40"/>
      <c r="H116" s="97"/>
      <c r="I116" s="40"/>
      <c r="J116" s="97"/>
      <c r="K116" s="40"/>
      <c r="L116" s="97"/>
      <c r="M116" s="40"/>
      <c r="N116" s="97"/>
      <c r="O116" s="97"/>
      <c r="P116" s="98"/>
      <c r="Q116" s="98"/>
      <c r="R116" s="98"/>
    </row>
    <row r="117" spans="4:18" s="38" customFormat="1" x14ac:dyDescent="0.25">
      <c r="D117" s="40"/>
      <c r="E117" s="40"/>
      <c r="F117" s="97"/>
      <c r="G117" s="40"/>
      <c r="H117" s="97"/>
      <c r="I117" s="40"/>
      <c r="J117" s="97"/>
      <c r="K117" s="40"/>
      <c r="L117" s="97"/>
      <c r="M117" s="40"/>
      <c r="N117" s="97"/>
      <c r="O117" s="97"/>
      <c r="P117" s="98"/>
      <c r="Q117" s="98"/>
      <c r="R117" s="98"/>
    </row>
    <row r="118" spans="4:18" s="38" customFormat="1" x14ac:dyDescent="0.25">
      <c r="D118" s="40"/>
      <c r="E118" s="40"/>
      <c r="F118" s="97"/>
      <c r="G118" s="40"/>
      <c r="H118" s="97"/>
      <c r="I118" s="40"/>
      <c r="J118" s="97"/>
      <c r="K118" s="40"/>
      <c r="L118" s="97"/>
      <c r="M118" s="40"/>
      <c r="N118" s="97"/>
      <c r="O118" s="97"/>
      <c r="P118" s="98"/>
      <c r="Q118" s="98"/>
      <c r="R118" s="98"/>
    </row>
    <row r="119" spans="4:18" s="38" customFormat="1" x14ac:dyDescent="0.25">
      <c r="D119" s="40"/>
      <c r="E119" s="40"/>
      <c r="F119" s="97"/>
      <c r="G119" s="40"/>
      <c r="H119" s="97"/>
      <c r="I119" s="40"/>
      <c r="J119" s="97"/>
      <c r="K119" s="40"/>
      <c r="L119" s="97"/>
      <c r="M119" s="40"/>
      <c r="N119" s="97"/>
      <c r="O119" s="97"/>
      <c r="P119" s="98"/>
      <c r="Q119" s="98"/>
      <c r="R119" s="98"/>
    </row>
    <row r="120" spans="4:18" s="38" customFormat="1" x14ac:dyDescent="0.25">
      <c r="D120" s="40"/>
      <c r="E120" s="40"/>
      <c r="F120" s="97"/>
      <c r="G120" s="40"/>
      <c r="H120" s="97"/>
      <c r="I120" s="40"/>
      <c r="J120" s="97"/>
      <c r="K120" s="40"/>
      <c r="L120" s="97"/>
      <c r="M120" s="40"/>
      <c r="N120" s="97"/>
      <c r="O120" s="97"/>
      <c r="P120" s="98"/>
      <c r="Q120" s="98"/>
      <c r="R120" s="98"/>
    </row>
    <row r="121" spans="4:18" s="38" customFormat="1" x14ac:dyDescent="0.25">
      <c r="D121" s="40"/>
      <c r="E121" s="40"/>
      <c r="F121" s="97"/>
      <c r="G121" s="40"/>
      <c r="H121" s="97"/>
      <c r="I121" s="40"/>
      <c r="J121" s="97"/>
      <c r="K121" s="40"/>
      <c r="L121" s="97"/>
      <c r="M121" s="40"/>
      <c r="N121" s="97"/>
      <c r="O121" s="97"/>
      <c r="P121" s="98"/>
      <c r="Q121" s="98"/>
      <c r="R121" s="98"/>
    </row>
    <row r="122" spans="4:18" s="38" customFormat="1" x14ac:dyDescent="0.25">
      <c r="D122" s="40"/>
      <c r="E122" s="40"/>
      <c r="F122" s="97"/>
      <c r="G122" s="40"/>
      <c r="H122" s="97"/>
      <c r="I122" s="40"/>
      <c r="J122" s="97"/>
      <c r="K122" s="40"/>
      <c r="L122" s="97"/>
      <c r="M122" s="40"/>
      <c r="N122" s="97"/>
      <c r="O122" s="97"/>
      <c r="P122" s="98"/>
      <c r="Q122" s="98"/>
      <c r="R122" s="98"/>
    </row>
    <row r="123" spans="4:18" s="38" customFormat="1" x14ac:dyDescent="0.25">
      <c r="D123" s="40"/>
      <c r="E123" s="40"/>
      <c r="F123" s="97"/>
      <c r="G123" s="40"/>
      <c r="H123" s="97"/>
      <c r="I123" s="40"/>
      <c r="J123" s="97"/>
      <c r="K123" s="40"/>
      <c r="L123" s="97"/>
      <c r="M123" s="40"/>
      <c r="N123" s="97"/>
      <c r="O123" s="97"/>
      <c r="P123" s="98"/>
      <c r="Q123" s="98"/>
      <c r="R123" s="98"/>
    </row>
    <row r="124" spans="4:18" s="38" customFormat="1" x14ac:dyDescent="0.25">
      <c r="D124" s="40"/>
      <c r="E124" s="40"/>
      <c r="F124" s="97"/>
      <c r="G124" s="40"/>
      <c r="H124" s="97"/>
      <c r="I124" s="40"/>
      <c r="J124" s="97"/>
      <c r="K124" s="40"/>
      <c r="L124" s="97"/>
      <c r="M124" s="40"/>
      <c r="N124" s="97"/>
      <c r="O124" s="97"/>
      <c r="P124" s="98"/>
      <c r="Q124" s="98"/>
      <c r="R124" s="98"/>
    </row>
    <row r="125" spans="4:18" s="38" customFormat="1" x14ac:dyDescent="0.25">
      <c r="D125" s="40"/>
      <c r="E125" s="40"/>
      <c r="F125" s="97"/>
      <c r="G125" s="40"/>
      <c r="H125" s="97"/>
      <c r="I125" s="40"/>
      <c r="J125" s="97"/>
      <c r="K125" s="40"/>
      <c r="L125" s="97"/>
      <c r="M125" s="40"/>
      <c r="N125" s="97"/>
      <c r="O125" s="97"/>
      <c r="P125" s="98"/>
      <c r="Q125" s="98"/>
      <c r="R125" s="98"/>
    </row>
    <row r="126" spans="4:18" s="38" customFormat="1" x14ac:dyDescent="0.25">
      <c r="D126" s="40"/>
      <c r="E126" s="40"/>
      <c r="F126" s="97"/>
      <c r="G126" s="40"/>
      <c r="H126" s="97"/>
      <c r="I126" s="40"/>
      <c r="J126" s="97"/>
      <c r="K126" s="40"/>
      <c r="L126" s="97"/>
      <c r="M126" s="40"/>
      <c r="N126" s="97"/>
      <c r="O126" s="97"/>
      <c r="P126" s="98"/>
      <c r="Q126" s="98"/>
      <c r="R126" s="98"/>
    </row>
    <row r="127" spans="4:18" s="38" customFormat="1" x14ac:dyDescent="0.25">
      <c r="D127" s="40"/>
      <c r="E127" s="40"/>
      <c r="F127" s="97"/>
      <c r="G127" s="40"/>
      <c r="H127" s="97"/>
      <c r="I127" s="40"/>
      <c r="J127" s="97"/>
      <c r="K127" s="40"/>
      <c r="L127" s="97"/>
      <c r="M127" s="40"/>
      <c r="N127" s="97"/>
      <c r="O127" s="97"/>
      <c r="P127" s="98"/>
      <c r="Q127" s="98"/>
      <c r="R127" s="98"/>
    </row>
    <row r="128" spans="4:18" s="38" customFormat="1" x14ac:dyDescent="0.25">
      <c r="D128" s="40"/>
      <c r="E128" s="40"/>
      <c r="F128" s="97"/>
      <c r="G128" s="40"/>
      <c r="H128" s="97"/>
      <c r="I128" s="40"/>
      <c r="J128" s="97"/>
      <c r="K128" s="40"/>
      <c r="L128" s="97"/>
      <c r="M128" s="40"/>
      <c r="N128" s="97"/>
      <c r="O128" s="97"/>
      <c r="P128" s="98"/>
      <c r="Q128" s="98"/>
      <c r="R128" s="98"/>
    </row>
    <row r="129" spans="1:18" s="38" customFormat="1" x14ac:dyDescent="0.25">
      <c r="D129" s="40"/>
      <c r="E129" s="40"/>
      <c r="F129" s="97"/>
      <c r="G129" s="40"/>
      <c r="H129" s="97"/>
      <c r="I129" s="40"/>
      <c r="J129" s="97"/>
      <c r="K129" s="40"/>
      <c r="L129" s="97"/>
      <c r="M129" s="40"/>
      <c r="N129" s="97"/>
      <c r="O129" s="97"/>
      <c r="P129" s="98"/>
      <c r="Q129" s="98"/>
      <c r="R129" s="98"/>
    </row>
    <row r="130" spans="1:18" s="38" customFormat="1" x14ac:dyDescent="0.25">
      <c r="D130" s="40"/>
      <c r="E130" s="40"/>
      <c r="F130" s="97"/>
      <c r="G130" s="40"/>
      <c r="H130" s="97"/>
      <c r="I130" s="40"/>
      <c r="J130" s="97"/>
      <c r="K130" s="40"/>
      <c r="L130" s="97"/>
      <c r="M130" s="40"/>
      <c r="N130" s="97"/>
      <c r="O130" s="97"/>
      <c r="P130" s="98"/>
      <c r="Q130" s="98"/>
      <c r="R130" s="98"/>
    </row>
    <row r="131" spans="1:18" s="38" customFormat="1" x14ac:dyDescent="0.25">
      <c r="A131" s="11"/>
      <c r="B131" s="11"/>
      <c r="C131" s="11"/>
      <c r="D131" s="39"/>
      <c r="E131" s="39"/>
      <c r="F131" s="12"/>
      <c r="G131" s="13"/>
      <c r="H131" s="14"/>
      <c r="I131" s="15"/>
      <c r="J131" s="16"/>
      <c r="K131" s="13"/>
      <c r="L131" s="14"/>
      <c r="M131" s="15"/>
      <c r="N131" s="16"/>
      <c r="O131" s="12"/>
      <c r="P131" s="17"/>
      <c r="Q131" s="18"/>
      <c r="R131" s="18"/>
    </row>
    <row r="132" spans="1:18" s="38" customFormat="1" x14ac:dyDescent="0.25">
      <c r="A132" s="11"/>
      <c r="B132" s="11"/>
      <c r="C132" s="11"/>
      <c r="D132" s="39"/>
      <c r="E132" s="39"/>
      <c r="F132" s="12"/>
      <c r="G132" s="13"/>
      <c r="H132" s="14"/>
      <c r="I132" s="15"/>
      <c r="J132" s="16"/>
      <c r="K132" s="13"/>
      <c r="L132" s="14"/>
      <c r="M132" s="15"/>
      <c r="N132" s="16"/>
      <c r="O132" s="12"/>
      <c r="P132" s="17"/>
      <c r="Q132" s="18"/>
      <c r="R132" s="18"/>
    </row>
  </sheetData>
  <mergeCells count="6">
    <mergeCell ref="Q1:R1"/>
    <mergeCell ref="D1:E1"/>
    <mergeCell ref="G1:H1"/>
    <mergeCell ref="I1:J1"/>
    <mergeCell ref="K1:L1"/>
    <mergeCell ref="M1:N1"/>
  </mergeCells>
  <phoneticPr fontId="0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206"/>
  <sheetViews>
    <sheetView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U1" sqref="U1:AC1048576"/>
    </sheetView>
  </sheetViews>
  <sheetFormatPr defaultColWidth="11.42578125" defaultRowHeight="15" x14ac:dyDescent="0.25"/>
  <cols>
    <col min="1" max="1" width="13.140625" style="1" bestFit="1" customWidth="1"/>
    <col min="2" max="2" width="13.140625" style="1" customWidth="1"/>
    <col min="3" max="3" width="11.42578125" style="11"/>
    <col min="4" max="5" width="10.140625" style="80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7" width="11.42578125" style="17"/>
    <col min="18" max="19" width="14.42578125" style="18" customWidth="1"/>
    <col min="20" max="35" width="11.42578125" style="27"/>
    <col min="36" max="16384" width="11.42578125" style="11"/>
  </cols>
  <sheetData>
    <row r="1" spans="1:35" s="1" customFormat="1" x14ac:dyDescent="0.25">
      <c r="D1" s="149" t="s">
        <v>209</v>
      </c>
      <c r="E1" s="149"/>
      <c r="F1" s="2" t="s">
        <v>297</v>
      </c>
      <c r="G1" s="146" t="s">
        <v>298</v>
      </c>
      <c r="H1" s="147"/>
      <c r="I1" s="148" t="s">
        <v>299</v>
      </c>
      <c r="J1" s="147"/>
      <c r="K1" s="146" t="s">
        <v>300</v>
      </c>
      <c r="L1" s="147"/>
      <c r="M1" s="148" t="s">
        <v>301</v>
      </c>
      <c r="N1" s="147"/>
      <c r="O1" s="2" t="s">
        <v>302</v>
      </c>
      <c r="P1" s="150" t="s">
        <v>303</v>
      </c>
      <c r="Q1" s="150"/>
      <c r="R1" s="143" t="s">
        <v>304</v>
      </c>
      <c r="S1" s="143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</row>
    <row r="2" spans="1:35" s="1" customFormat="1" x14ac:dyDescent="0.25">
      <c r="A2" s="3" t="s">
        <v>305</v>
      </c>
      <c r="B2" s="3" t="s">
        <v>22</v>
      </c>
      <c r="C2" s="3" t="s">
        <v>0</v>
      </c>
      <c r="D2" s="105" t="s">
        <v>306</v>
      </c>
      <c r="E2" s="105" t="s">
        <v>307</v>
      </c>
      <c r="F2" s="4"/>
      <c r="G2" s="5" t="s">
        <v>308</v>
      </c>
      <c r="H2" s="6" t="s">
        <v>309</v>
      </c>
      <c r="I2" s="7" t="s">
        <v>308</v>
      </c>
      <c r="J2" s="8" t="s">
        <v>309</v>
      </c>
      <c r="K2" s="5" t="s">
        <v>308</v>
      </c>
      <c r="L2" s="6" t="s">
        <v>309</v>
      </c>
      <c r="M2" s="7" t="s">
        <v>308</v>
      </c>
      <c r="N2" s="8" t="s">
        <v>309</v>
      </c>
      <c r="O2" s="4"/>
      <c r="P2" s="9" t="s">
        <v>310</v>
      </c>
      <c r="Q2" s="9" t="s">
        <v>311</v>
      </c>
      <c r="R2" s="10" t="s">
        <v>312</v>
      </c>
      <c r="S2" s="10" t="s">
        <v>313</v>
      </c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</row>
    <row r="3" spans="1:35" s="27" customFormat="1" x14ac:dyDescent="0.25">
      <c r="A3" s="36" t="s">
        <v>314</v>
      </c>
      <c r="B3" s="36" t="s">
        <v>318</v>
      </c>
      <c r="C3" s="37" t="s">
        <v>348</v>
      </c>
      <c r="D3" s="108"/>
      <c r="E3" s="108">
        <f t="shared" ref="E3:E17" si="0">(1*K3)+(1*L3)</f>
        <v>25</v>
      </c>
      <c r="F3" s="28" t="s">
        <v>1</v>
      </c>
      <c r="G3" s="29">
        <v>22</v>
      </c>
      <c r="H3" s="30">
        <v>11</v>
      </c>
      <c r="I3" s="31">
        <v>11</v>
      </c>
      <c r="J3" s="32">
        <v>6</v>
      </c>
      <c r="K3" s="29">
        <v>14</v>
      </c>
      <c r="L3" s="30">
        <v>11</v>
      </c>
      <c r="M3" s="31">
        <v>7</v>
      </c>
      <c r="N3" s="32">
        <v>5</v>
      </c>
      <c r="O3" s="28">
        <v>2</v>
      </c>
      <c r="P3" s="33"/>
      <c r="Q3" s="33"/>
      <c r="R3" s="34">
        <v>6</v>
      </c>
      <c r="S3" s="34">
        <v>3</v>
      </c>
    </row>
    <row r="4" spans="1:35" s="27" customFormat="1" x14ac:dyDescent="0.25">
      <c r="A4" s="36"/>
      <c r="B4" s="36"/>
      <c r="C4" s="37" t="s">
        <v>365</v>
      </c>
      <c r="D4" s="108"/>
      <c r="E4" s="108">
        <f t="shared" ref="E4" si="1">(1*K4)+(1*L4)</f>
        <v>23</v>
      </c>
      <c r="F4" s="28" t="s">
        <v>1</v>
      </c>
      <c r="G4" s="29"/>
      <c r="H4" s="30"/>
      <c r="I4" s="31"/>
      <c r="J4" s="32"/>
      <c r="K4" s="29">
        <v>13</v>
      </c>
      <c r="L4" s="30">
        <v>10</v>
      </c>
      <c r="M4" s="31">
        <v>6</v>
      </c>
      <c r="N4" s="32">
        <v>5</v>
      </c>
      <c r="O4" s="28">
        <v>2</v>
      </c>
      <c r="P4" s="33"/>
      <c r="Q4" s="33"/>
      <c r="R4" s="34">
        <v>6</v>
      </c>
      <c r="S4" s="34">
        <v>3</v>
      </c>
    </row>
    <row r="5" spans="1:35" s="27" customFormat="1" x14ac:dyDescent="0.25">
      <c r="A5" s="3"/>
      <c r="B5" s="3"/>
      <c r="C5" s="109" t="s">
        <v>361</v>
      </c>
      <c r="D5" s="106"/>
      <c r="E5" s="106">
        <f t="shared" ref="E5:E11" si="2">(1*K5)+(1*L5)</f>
        <v>27</v>
      </c>
      <c r="F5" s="20" t="s">
        <v>1</v>
      </c>
      <c r="G5" s="21"/>
      <c r="H5" s="22"/>
      <c r="I5" s="23"/>
      <c r="J5" s="24"/>
      <c r="K5" s="21">
        <v>15</v>
      </c>
      <c r="L5" s="22">
        <v>12</v>
      </c>
      <c r="M5" s="23">
        <v>7</v>
      </c>
      <c r="N5" s="24">
        <v>6</v>
      </c>
      <c r="O5" s="20">
        <v>2</v>
      </c>
      <c r="P5" s="25"/>
      <c r="Q5" s="25"/>
      <c r="R5" s="26">
        <v>6</v>
      </c>
      <c r="S5" s="26">
        <v>3</v>
      </c>
    </row>
    <row r="6" spans="1:35" x14ac:dyDescent="0.25">
      <c r="A6" s="110" t="s">
        <v>316</v>
      </c>
      <c r="B6" s="110" t="s">
        <v>412</v>
      </c>
      <c r="C6" s="111" t="s">
        <v>416</v>
      </c>
      <c r="D6" s="112">
        <f>G6+H6</f>
        <v>36</v>
      </c>
      <c r="E6" s="112">
        <f t="shared" si="2"/>
        <v>21</v>
      </c>
      <c r="F6" s="113" t="s">
        <v>1</v>
      </c>
      <c r="G6" s="114">
        <v>22</v>
      </c>
      <c r="H6" s="115">
        <v>14</v>
      </c>
      <c r="I6" s="116">
        <v>12</v>
      </c>
      <c r="J6" s="117">
        <v>7</v>
      </c>
      <c r="K6" s="114">
        <v>12</v>
      </c>
      <c r="L6" s="115">
        <v>9</v>
      </c>
      <c r="M6" s="116">
        <v>6</v>
      </c>
      <c r="N6" s="117">
        <v>5</v>
      </c>
      <c r="O6" s="113">
        <v>2</v>
      </c>
      <c r="P6" s="118"/>
      <c r="Q6" s="118"/>
      <c r="R6" s="119">
        <v>6</v>
      </c>
      <c r="S6" s="119">
        <v>3</v>
      </c>
    </row>
    <row r="7" spans="1:35" x14ac:dyDescent="0.25">
      <c r="A7" s="36" t="s">
        <v>227</v>
      </c>
      <c r="B7" s="36"/>
      <c r="C7" s="38" t="s">
        <v>418</v>
      </c>
      <c r="D7" s="80">
        <f t="shared" ref="D7:D11" si="3">G7+H7</f>
        <v>34</v>
      </c>
      <c r="E7" s="80">
        <f t="shared" si="2"/>
        <v>19</v>
      </c>
      <c r="F7" s="12" t="s">
        <v>1</v>
      </c>
      <c r="G7" s="13">
        <v>21</v>
      </c>
      <c r="H7" s="14">
        <v>13</v>
      </c>
      <c r="I7" s="15">
        <v>12</v>
      </c>
      <c r="J7" s="16">
        <v>7</v>
      </c>
      <c r="K7" s="13">
        <v>11</v>
      </c>
      <c r="L7" s="14">
        <v>8</v>
      </c>
      <c r="M7" s="15">
        <v>6</v>
      </c>
      <c r="N7" s="16">
        <v>4</v>
      </c>
      <c r="O7" s="12">
        <v>2</v>
      </c>
      <c r="R7" s="18">
        <v>6</v>
      </c>
      <c r="S7" s="18">
        <v>3</v>
      </c>
    </row>
    <row r="8" spans="1:35" x14ac:dyDescent="0.25">
      <c r="A8" s="36"/>
      <c r="B8" s="36"/>
      <c r="C8" s="38" t="s">
        <v>339</v>
      </c>
      <c r="D8" s="80">
        <f t="shared" si="3"/>
        <v>32</v>
      </c>
      <c r="E8" s="80">
        <f t="shared" si="2"/>
        <v>17</v>
      </c>
      <c r="F8" s="12" t="s">
        <v>1</v>
      </c>
      <c r="G8" s="13">
        <v>20</v>
      </c>
      <c r="H8" s="14">
        <v>12</v>
      </c>
      <c r="I8" s="15">
        <v>11</v>
      </c>
      <c r="J8" s="16">
        <v>6</v>
      </c>
      <c r="K8" s="13">
        <v>10</v>
      </c>
      <c r="L8" s="14">
        <v>7</v>
      </c>
      <c r="M8" s="15">
        <v>5</v>
      </c>
      <c r="N8" s="16">
        <v>4</v>
      </c>
      <c r="O8" s="12">
        <v>2</v>
      </c>
      <c r="R8" s="18">
        <v>6</v>
      </c>
      <c r="S8" s="18">
        <v>3</v>
      </c>
    </row>
    <row r="9" spans="1:35" x14ac:dyDescent="0.25">
      <c r="A9" s="36"/>
      <c r="B9" s="36"/>
      <c r="C9" s="38" t="s">
        <v>328</v>
      </c>
      <c r="D9" s="80">
        <f t="shared" si="3"/>
        <v>30</v>
      </c>
      <c r="E9" s="80">
        <f t="shared" si="2"/>
        <v>16</v>
      </c>
      <c r="F9" s="12" t="s">
        <v>1</v>
      </c>
      <c r="G9" s="13">
        <v>19</v>
      </c>
      <c r="H9" s="14">
        <v>11</v>
      </c>
      <c r="I9" s="15">
        <v>11</v>
      </c>
      <c r="J9" s="16">
        <v>6</v>
      </c>
      <c r="K9" s="13">
        <v>10</v>
      </c>
      <c r="L9" s="14">
        <v>6</v>
      </c>
      <c r="M9" s="15">
        <v>5</v>
      </c>
      <c r="N9" s="16">
        <v>3</v>
      </c>
      <c r="O9" s="12">
        <v>2</v>
      </c>
      <c r="R9" s="18">
        <v>6</v>
      </c>
      <c r="S9" s="18">
        <v>3</v>
      </c>
    </row>
    <row r="10" spans="1:35" x14ac:dyDescent="0.25">
      <c r="A10" s="36"/>
      <c r="B10" s="36"/>
      <c r="C10" s="38" t="s">
        <v>414</v>
      </c>
      <c r="D10" s="80">
        <f t="shared" si="3"/>
        <v>31</v>
      </c>
      <c r="E10" s="80">
        <f t="shared" si="2"/>
        <v>18</v>
      </c>
      <c r="F10" s="12" t="s">
        <v>1</v>
      </c>
      <c r="G10" s="13">
        <v>20</v>
      </c>
      <c r="H10" s="14">
        <v>11</v>
      </c>
      <c r="I10" s="15">
        <v>10</v>
      </c>
      <c r="J10" s="16">
        <v>5</v>
      </c>
      <c r="K10" s="13">
        <v>11</v>
      </c>
      <c r="L10" s="14">
        <v>7</v>
      </c>
      <c r="M10" s="15">
        <v>6</v>
      </c>
      <c r="N10" s="16">
        <v>3</v>
      </c>
      <c r="O10" s="12">
        <v>2</v>
      </c>
      <c r="R10" s="18">
        <v>6</v>
      </c>
      <c r="S10" s="18">
        <v>3</v>
      </c>
    </row>
    <row r="11" spans="1:35" x14ac:dyDescent="0.25">
      <c r="A11" s="3"/>
      <c r="B11" s="3"/>
      <c r="C11" s="109" t="s">
        <v>415</v>
      </c>
      <c r="D11" s="106">
        <f t="shared" si="3"/>
        <v>28</v>
      </c>
      <c r="E11" s="106">
        <f t="shared" si="2"/>
        <v>14</v>
      </c>
      <c r="F11" s="20" t="s">
        <v>1</v>
      </c>
      <c r="G11" s="21">
        <v>18</v>
      </c>
      <c r="H11" s="22">
        <v>10</v>
      </c>
      <c r="I11" s="23">
        <v>10</v>
      </c>
      <c r="J11" s="24">
        <v>5</v>
      </c>
      <c r="K11" s="21">
        <v>9</v>
      </c>
      <c r="L11" s="22">
        <v>5</v>
      </c>
      <c r="M11" s="23">
        <v>4</v>
      </c>
      <c r="N11" s="24">
        <v>3</v>
      </c>
      <c r="O11" s="20">
        <v>2</v>
      </c>
      <c r="P11" s="25"/>
      <c r="Q11" s="25"/>
      <c r="R11" s="26">
        <v>6</v>
      </c>
      <c r="S11" s="26">
        <v>3</v>
      </c>
    </row>
    <row r="12" spans="1:35" x14ac:dyDescent="0.25">
      <c r="A12" s="1" t="s">
        <v>315</v>
      </c>
      <c r="B12" s="1" t="s">
        <v>395</v>
      </c>
      <c r="C12" s="11" t="s">
        <v>334</v>
      </c>
      <c r="E12" s="80">
        <f t="shared" si="0"/>
        <v>24</v>
      </c>
      <c r="F12" s="12" t="s">
        <v>1</v>
      </c>
      <c r="K12" s="13">
        <v>14</v>
      </c>
      <c r="L12" s="14">
        <v>10</v>
      </c>
      <c r="M12" s="15">
        <v>8</v>
      </c>
      <c r="N12" s="16">
        <v>6</v>
      </c>
      <c r="O12" s="12">
        <v>1</v>
      </c>
      <c r="R12" s="18">
        <v>6</v>
      </c>
      <c r="S12" s="18">
        <v>3</v>
      </c>
    </row>
    <row r="13" spans="1:35" x14ac:dyDescent="0.25">
      <c r="C13" s="38" t="s">
        <v>370</v>
      </c>
      <c r="E13" s="80">
        <f t="shared" si="0"/>
        <v>22</v>
      </c>
      <c r="F13" s="12" t="s">
        <v>1</v>
      </c>
      <c r="K13" s="13">
        <v>13</v>
      </c>
      <c r="L13" s="14">
        <v>9</v>
      </c>
      <c r="M13" s="15">
        <v>7</v>
      </c>
      <c r="N13" s="16">
        <v>6</v>
      </c>
      <c r="O13" s="12">
        <v>1</v>
      </c>
      <c r="R13" s="18">
        <v>6</v>
      </c>
      <c r="S13" s="18">
        <v>3</v>
      </c>
    </row>
    <row r="14" spans="1:35" x14ac:dyDescent="0.25">
      <c r="C14" s="38" t="s">
        <v>366</v>
      </c>
      <c r="E14" s="80">
        <f t="shared" ref="E14:E16" si="4">(1*K14)+(1*L14)</f>
        <v>21</v>
      </c>
      <c r="F14" s="12" t="s">
        <v>1</v>
      </c>
      <c r="K14" s="13">
        <v>13</v>
      </c>
      <c r="L14" s="14">
        <v>8</v>
      </c>
      <c r="M14" s="15">
        <v>6</v>
      </c>
      <c r="N14" s="16">
        <v>5</v>
      </c>
      <c r="O14" s="12">
        <v>1</v>
      </c>
      <c r="R14" s="18">
        <v>6</v>
      </c>
      <c r="S14" s="18">
        <v>3</v>
      </c>
    </row>
    <row r="15" spans="1:35" x14ac:dyDescent="0.25">
      <c r="C15" s="38" t="s">
        <v>355</v>
      </c>
      <c r="E15" s="80">
        <f t="shared" si="4"/>
        <v>20</v>
      </c>
      <c r="F15" s="12" t="s">
        <v>1</v>
      </c>
      <c r="K15" s="13">
        <v>12</v>
      </c>
      <c r="L15" s="14">
        <v>8</v>
      </c>
      <c r="M15" s="15">
        <v>7</v>
      </c>
      <c r="N15" s="16">
        <v>5</v>
      </c>
      <c r="O15" s="12">
        <v>1</v>
      </c>
      <c r="R15" s="18">
        <v>6</v>
      </c>
      <c r="S15" s="18">
        <v>3</v>
      </c>
    </row>
    <row r="16" spans="1:35" x14ac:dyDescent="0.25">
      <c r="C16" s="38" t="s">
        <v>408</v>
      </c>
      <c r="E16" s="80">
        <f t="shared" si="4"/>
        <v>19</v>
      </c>
      <c r="F16" s="12" t="s">
        <v>1</v>
      </c>
      <c r="K16" s="13">
        <v>12</v>
      </c>
      <c r="L16" s="14">
        <v>7</v>
      </c>
      <c r="M16" s="15">
        <v>6</v>
      </c>
      <c r="N16" s="16">
        <v>4</v>
      </c>
      <c r="O16" s="12">
        <v>1</v>
      </c>
      <c r="R16" s="18">
        <v>6</v>
      </c>
      <c r="S16" s="18">
        <v>3</v>
      </c>
    </row>
    <row r="17" spans="1:35" x14ac:dyDescent="0.25">
      <c r="C17" s="38" t="s">
        <v>406</v>
      </c>
      <c r="E17" s="80">
        <f t="shared" si="0"/>
        <v>20</v>
      </c>
      <c r="F17" s="12" t="s">
        <v>1</v>
      </c>
      <c r="K17" s="13">
        <v>13</v>
      </c>
      <c r="L17" s="14">
        <v>7</v>
      </c>
      <c r="M17" s="15">
        <v>6</v>
      </c>
      <c r="N17" s="16">
        <v>5</v>
      </c>
      <c r="O17" s="12">
        <v>1</v>
      </c>
      <c r="R17" s="18">
        <v>6</v>
      </c>
      <c r="S17" s="18">
        <v>3</v>
      </c>
    </row>
    <row r="18" spans="1:35" x14ac:dyDescent="0.25">
      <c r="A18" s="110" t="s">
        <v>316</v>
      </c>
      <c r="B18" s="110" t="s">
        <v>396</v>
      </c>
      <c r="C18" s="126" t="s">
        <v>331</v>
      </c>
      <c r="D18" s="127"/>
      <c r="E18" s="127">
        <f t="shared" ref="E18:E19" si="5">(1*K18)+(1*L18)</f>
        <v>17</v>
      </c>
      <c r="F18" s="128" t="s">
        <v>1</v>
      </c>
      <c r="G18" s="127"/>
      <c r="H18" s="128"/>
      <c r="I18" s="127"/>
      <c r="J18" s="128"/>
      <c r="K18" s="127">
        <v>9</v>
      </c>
      <c r="L18" s="128">
        <v>8</v>
      </c>
      <c r="M18" s="127">
        <v>4</v>
      </c>
      <c r="N18" s="128">
        <v>4</v>
      </c>
      <c r="O18" s="128">
        <v>2</v>
      </c>
      <c r="P18" s="129"/>
      <c r="Q18" s="129"/>
      <c r="R18" s="129">
        <v>6</v>
      </c>
      <c r="S18" s="129">
        <v>3</v>
      </c>
    </row>
    <row r="19" spans="1:35" x14ac:dyDescent="0.25">
      <c r="A19" s="36"/>
      <c r="B19" s="36"/>
      <c r="C19" s="130" t="s">
        <v>323</v>
      </c>
      <c r="D19" s="131"/>
      <c r="E19" s="131">
        <f t="shared" si="5"/>
        <v>20</v>
      </c>
      <c r="F19" s="132" t="s">
        <v>1</v>
      </c>
      <c r="G19" s="131"/>
      <c r="H19" s="132"/>
      <c r="I19" s="131"/>
      <c r="J19" s="132"/>
      <c r="K19" s="131">
        <v>11</v>
      </c>
      <c r="L19" s="132">
        <v>9</v>
      </c>
      <c r="M19" s="131">
        <v>5</v>
      </c>
      <c r="N19" s="132">
        <v>5</v>
      </c>
      <c r="O19" s="132">
        <v>2</v>
      </c>
      <c r="P19" s="133"/>
      <c r="Q19" s="133"/>
      <c r="R19" s="133">
        <v>6</v>
      </c>
      <c r="S19" s="133">
        <v>3</v>
      </c>
    </row>
    <row r="20" spans="1:35" x14ac:dyDescent="0.25">
      <c r="A20" s="36"/>
      <c r="B20" s="36"/>
      <c r="C20" s="38" t="s">
        <v>353</v>
      </c>
      <c r="E20" s="80">
        <f t="shared" ref="E20" si="6">(1*K20)+(1*L20)</f>
        <v>17</v>
      </c>
      <c r="F20" s="12" t="s">
        <v>1</v>
      </c>
      <c r="K20" s="13">
        <v>10</v>
      </c>
      <c r="L20" s="14">
        <v>7</v>
      </c>
      <c r="M20" s="15">
        <v>6</v>
      </c>
      <c r="N20" s="16">
        <v>3</v>
      </c>
      <c r="O20" s="12">
        <v>2</v>
      </c>
      <c r="R20" s="18">
        <v>6</v>
      </c>
      <c r="S20" s="18">
        <v>3</v>
      </c>
    </row>
    <row r="21" spans="1:35" x14ac:dyDescent="0.25">
      <c r="A21" s="36"/>
      <c r="B21" s="36"/>
      <c r="C21" s="38" t="s">
        <v>367</v>
      </c>
      <c r="E21" s="80">
        <f t="shared" ref="E21" si="7">(1*K21)+(1*L21)</f>
        <v>20</v>
      </c>
      <c r="F21" s="12" t="s">
        <v>1</v>
      </c>
      <c r="K21" s="13">
        <v>11</v>
      </c>
      <c r="L21" s="14">
        <v>9</v>
      </c>
      <c r="M21" s="15">
        <v>6</v>
      </c>
      <c r="N21" s="16">
        <v>4</v>
      </c>
      <c r="O21" s="12">
        <v>2</v>
      </c>
      <c r="R21" s="18">
        <v>6</v>
      </c>
      <c r="S21" s="18">
        <v>3</v>
      </c>
    </row>
    <row r="22" spans="1:35" x14ac:dyDescent="0.25">
      <c r="A22" s="36"/>
      <c r="B22" s="36"/>
      <c r="C22" s="38" t="s">
        <v>371</v>
      </c>
      <c r="E22" s="80">
        <f t="shared" ref="E22:E23" si="8">(1*K22)+(1*L22)</f>
        <v>17</v>
      </c>
      <c r="F22" s="12" t="s">
        <v>1</v>
      </c>
      <c r="K22" s="13">
        <v>9</v>
      </c>
      <c r="L22" s="14">
        <v>8</v>
      </c>
      <c r="M22" s="15">
        <v>4</v>
      </c>
      <c r="N22" s="16">
        <v>4</v>
      </c>
      <c r="O22" s="12">
        <v>2</v>
      </c>
      <c r="R22" s="18">
        <v>6</v>
      </c>
      <c r="S22" s="18">
        <v>3</v>
      </c>
    </row>
    <row r="23" spans="1:35" x14ac:dyDescent="0.25">
      <c r="A23" s="3"/>
      <c r="B23" s="3"/>
      <c r="C23" s="109" t="s">
        <v>372</v>
      </c>
      <c r="D23" s="106"/>
      <c r="E23" s="106">
        <f t="shared" si="8"/>
        <v>21</v>
      </c>
      <c r="F23" s="20" t="s">
        <v>1</v>
      </c>
      <c r="G23" s="21"/>
      <c r="H23" s="22"/>
      <c r="I23" s="23"/>
      <c r="J23" s="24"/>
      <c r="K23" s="21">
        <v>12</v>
      </c>
      <c r="L23" s="22">
        <v>9</v>
      </c>
      <c r="M23" s="23">
        <v>6</v>
      </c>
      <c r="N23" s="24">
        <v>5</v>
      </c>
      <c r="O23" s="20">
        <v>2</v>
      </c>
      <c r="P23" s="25"/>
      <c r="Q23" s="25"/>
      <c r="R23" s="26">
        <v>6</v>
      </c>
      <c r="S23" s="26">
        <v>3</v>
      </c>
    </row>
    <row r="24" spans="1:35" x14ac:dyDescent="0.25">
      <c r="A24" s="1" t="s">
        <v>317</v>
      </c>
      <c r="B24" s="1" t="s">
        <v>420</v>
      </c>
      <c r="C24" s="11" t="s">
        <v>364</v>
      </c>
      <c r="E24" s="80">
        <f t="shared" ref="E24:E25" si="9">(1*K24)+(1/2*L24)</f>
        <v>13.5</v>
      </c>
      <c r="K24" s="13">
        <v>10</v>
      </c>
      <c r="L24" s="14">
        <v>7</v>
      </c>
      <c r="M24" s="15">
        <v>5</v>
      </c>
      <c r="N24" s="16">
        <v>4</v>
      </c>
      <c r="O24" s="12">
        <v>1</v>
      </c>
      <c r="R24" s="18">
        <v>8</v>
      </c>
      <c r="S24" s="18">
        <v>4</v>
      </c>
    </row>
    <row r="25" spans="1:35" x14ac:dyDescent="0.25">
      <c r="C25" s="11" t="s">
        <v>327</v>
      </c>
      <c r="E25" s="80">
        <f t="shared" si="9"/>
        <v>12.5</v>
      </c>
      <c r="K25" s="13">
        <v>9</v>
      </c>
      <c r="L25" s="14">
        <v>7</v>
      </c>
      <c r="M25" s="15">
        <v>5</v>
      </c>
      <c r="N25" s="16">
        <v>4</v>
      </c>
      <c r="O25" s="12">
        <v>1</v>
      </c>
      <c r="R25" s="18">
        <v>8</v>
      </c>
      <c r="S25" s="18">
        <v>4</v>
      </c>
    </row>
    <row r="26" spans="1:35" x14ac:dyDescent="0.25">
      <c r="C26" s="11" t="s">
        <v>368</v>
      </c>
      <c r="E26" s="80">
        <f>(1*K26)+(1/2*L26)</f>
        <v>13</v>
      </c>
      <c r="K26" s="13">
        <v>9</v>
      </c>
      <c r="L26" s="14">
        <v>8</v>
      </c>
      <c r="M26" s="15">
        <v>5</v>
      </c>
      <c r="N26" s="16">
        <v>4</v>
      </c>
      <c r="O26" s="12">
        <v>1</v>
      </c>
      <c r="R26" s="18">
        <v>8</v>
      </c>
      <c r="S26" s="18">
        <v>4</v>
      </c>
    </row>
    <row r="27" spans="1:35" x14ac:dyDescent="0.25">
      <c r="C27" s="11" t="s">
        <v>360</v>
      </c>
      <c r="E27" s="80">
        <f t="shared" ref="E27:E35" si="10">(1*K27)+(1/2*L27)</f>
        <v>10.5</v>
      </c>
      <c r="K27" s="13">
        <v>8</v>
      </c>
      <c r="L27" s="14">
        <v>5</v>
      </c>
      <c r="M27" s="15">
        <v>4</v>
      </c>
      <c r="N27" s="16">
        <v>2</v>
      </c>
      <c r="O27" s="12">
        <v>1</v>
      </c>
      <c r="R27" s="18">
        <v>8</v>
      </c>
      <c r="S27" s="18">
        <v>4</v>
      </c>
    </row>
    <row r="28" spans="1:35" x14ac:dyDescent="0.25">
      <c r="C28" s="11" t="s">
        <v>335</v>
      </c>
      <c r="E28" s="80">
        <f t="shared" si="10"/>
        <v>10</v>
      </c>
      <c r="K28" s="13">
        <v>7</v>
      </c>
      <c r="L28" s="14">
        <v>6</v>
      </c>
      <c r="M28" s="15">
        <v>4</v>
      </c>
      <c r="N28" s="16">
        <v>3</v>
      </c>
      <c r="O28" s="12">
        <v>1</v>
      </c>
      <c r="R28" s="18">
        <v>8</v>
      </c>
      <c r="S28" s="18">
        <v>4</v>
      </c>
    </row>
    <row r="29" spans="1:35" s="27" customFormat="1" x14ac:dyDescent="0.25">
      <c r="A29" s="36"/>
      <c r="B29" s="36"/>
      <c r="C29" s="27" t="s">
        <v>352</v>
      </c>
      <c r="D29" s="108"/>
      <c r="E29" s="108">
        <f t="shared" si="10"/>
        <v>9.5</v>
      </c>
      <c r="F29" s="28"/>
      <c r="G29" s="29"/>
      <c r="H29" s="30"/>
      <c r="I29" s="31"/>
      <c r="J29" s="32"/>
      <c r="K29" s="29">
        <v>7</v>
      </c>
      <c r="L29" s="30">
        <v>5</v>
      </c>
      <c r="M29" s="31">
        <v>3</v>
      </c>
      <c r="N29" s="32">
        <v>2</v>
      </c>
      <c r="O29" s="28">
        <v>1</v>
      </c>
      <c r="P29" s="33"/>
      <c r="Q29" s="33"/>
      <c r="R29" s="34">
        <v>8</v>
      </c>
      <c r="S29" s="34">
        <v>4</v>
      </c>
    </row>
    <row r="30" spans="1:35" s="27" customFormat="1" x14ac:dyDescent="0.25">
      <c r="A30" s="36"/>
      <c r="B30" s="36"/>
      <c r="C30" s="11" t="s">
        <v>417</v>
      </c>
      <c r="D30" s="108"/>
      <c r="E30" s="108">
        <f t="shared" si="10"/>
        <v>8.5</v>
      </c>
      <c r="F30" s="28"/>
      <c r="G30" s="29"/>
      <c r="H30" s="30"/>
      <c r="I30" s="31"/>
      <c r="J30" s="32"/>
      <c r="K30" s="29">
        <v>6</v>
      </c>
      <c r="L30" s="30">
        <v>5</v>
      </c>
      <c r="M30" s="31">
        <v>3</v>
      </c>
      <c r="N30" s="32">
        <v>2</v>
      </c>
      <c r="O30" s="28">
        <v>1</v>
      </c>
      <c r="P30" s="33"/>
      <c r="Q30" s="33"/>
      <c r="R30" s="34">
        <v>8</v>
      </c>
      <c r="S30" s="34">
        <v>4</v>
      </c>
    </row>
    <row r="31" spans="1:35" x14ac:dyDescent="0.25">
      <c r="A31" s="36"/>
      <c r="B31" s="36"/>
      <c r="C31" s="38" t="s">
        <v>413</v>
      </c>
      <c r="D31" s="108"/>
      <c r="E31" s="108">
        <f t="shared" si="10"/>
        <v>10</v>
      </c>
      <c r="F31" s="28"/>
      <c r="G31" s="29"/>
      <c r="H31" s="30"/>
      <c r="I31" s="31"/>
      <c r="J31" s="32"/>
      <c r="K31" s="29">
        <v>7</v>
      </c>
      <c r="L31" s="30">
        <v>6</v>
      </c>
      <c r="M31" s="31">
        <v>4</v>
      </c>
      <c r="N31" s="32">
        <v>3</v>
      </c>
      <c r="O31" s="28">
        <v>1</v>
      </c>
      <c r="P31" s="33"/>
      <c r="Q31" s="33"/>
      <c r="R31" s="34">
        <v>8</v>
      </c>
      <c r="S31" s="34">
        <v>4</v>
      </c>
    </row>
    <row r="32" spans="1:35" s="19" customFormat="1" x14ac:dyDescent="0.25">
      <c r="A32" s="3"/>
      <c r="B32" s="3"/>
      <c r="C32" s="19" t="s">
        <v>362</v>
      </c>
      <c r="D32" s="106"/>
      <c r="E32" s="106">
        <f t="shared" si="10"/>
        <v>8</v>
      </c>
      <c r="F32" s="20"/>
      <c r="G32" s="21"/>
      <c r="H32" s="22"/>
      <c r="I32" s="23"/>
      <c r="J32" s="24"/>
      <c r="K32" s="21">
        <v>6</v>
      </c>
      <c r="L32" s="22">
        <v>4</v>
      </c>
      <c r="M32" s="23">
        <v>4</v>
      </c>
      <c r="N32" s="24">
        <v>2</v>
      </c>
      <c r="O32" s="20">
        <v>1</v>
      </c>
      <c r="P32" s="25"/>
      <c r="Q32" s="25"/>
      <c r="R32" s="26">
        <v>8</v>
      </c>
      <c r="S32" s="26">
        <v>4</v>
      </c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</row>
    <row r="33" spans="1:35" x14ac:dyDescent="0.25">
      <c r="A33" s="1" t="s">
        <v>407</v>
      </c>
      <c r="B33" s="1" t="s">
        <v>419</v>
      </c>
      <c r="C33" s="11" t="s">
        <v>347</v>
      </c>
      <c r="E33" s="80">
        <f t="shared" si="10"/>
        <v>9.5</v>
      </c>
      <c r="K33" s="13">
        <v>7</v>
      </c>
      <c r="L33" s="14">
        <v>5</v>
      </c>
      <c r="M33" s="15">
        <v>3</v>
      </c>
      <c r="N33" s="16">
        <v>2</v>
      </c>
      <c r="O33" s="12">
        <v>1</v>
      </c>
      <c r="R33" s="18">
        <v>8</v>
      </c>
      <c r="S33" s="18">
        <v>4</v>
      </c>
    </row>
    <row r="34" spans="1:35" x14ac:dyDescent="0.25">
      <c r="C34" s="11" t="s">
        <v>346</v>
      </c>
      <c r="E34" s="80">
        <f t="shared" si="10"/>
        <v>9</v>
      </c>
      <c r="K34" s="13">
        <v>7</v>
      </c>
      <c r="L34" s="14">
        <v>4</v>
      </c>
      <c r="M34" s="15">
        <v>4</v>
      </c>
      <c r="N34" s="16">
        <v>2</v>
      </c>
      <c r="O34" s="12">
        <v>1</v>
      </c>
      <c r="R34" s="18">
        <v>8</v>
      </c>
      <c r="S34" s="18">
        <v>4</v>
      </c>
    </row>
    <row r="35" spans="1:35" x14ac:dyDescent="0.25">
      <c r="A35" s="3"/>
      <c r="B35" s="3"/>
      <c r="C35" s="19" t="s">
        <v>338</v>
      </c>
      <c r="D35" s="106"/>
      <c r="E35" s="106">
        <f t="shared" si="10"/>
        <v>8.5</v>
      </c>
      <c r="F35" s="20"/>
      <c r="G35" s="21"/>
      <c r="H35" s="22"/>
      <c r="I35" s="23"/>
      <c r="J35" s="24"/>
      <c r="K35" s="21">
        <v>6</v>
      </c>
      <c r="L35" s="22">
        <v>5</v>
      </c>
      <c r="M35" s="23">
        <v>3</v>
      </c>
      <c r="N35" s="24">
        <v>3</v>
      </c>
      <c r="O35" s="20">
        <v>1</v>
      </c>
      <c r="P35" s="25"/>
      <c r="Q35" s="25"/>
      <c r="R35" s="26">
        <v>8</v>
      </c>
      <c r="S35" s="26">
        <v>4</v>
      </c>
    </row>
    <row r="36" spans="1:35" x14ac:dyDescent="0.25">
      <c r="A36" s="1" t="s">
        <v>9</v>
      </c>
      <c r="B36" s="1" t="s">
        <v>397</v>
      </c>
      <c r="C36" s="11" t="s">
        <v>363</v>
      </c>
      <c r="E36" s="80">
        <f t="shared" ref="E36:E38" si="11">(2*K36)+(1*L36)</f>
        <v>22</v>
      </c>
      <c r="K36" s="13">
        <v>8</v>
      </c>
      <c r="L36" s="14">
        <v>6</v>
      </c>
      <c r="M36" s="15">
        <v>4</v>
      </c>
      <c r="N36" s="16">
        <v>3</v>
      </c>
      <c r="O36" s="12">
        <v>1</v>
      </c>
      <c r="R36" s="18">
        <v>8</v>
      </c>
      <c r="S36" s="18">
        <v>4</v>
      </c>
    </row>
    <row r="37" spans="1:35" x14ac:dyDescent="0.25">
      <c r="C37" s="11" t="s">
        <v>340</v>
      </c>
      <c r="E37" s="80">
        <f t="shared" si="11"/>
        <v>20</v>
      </c>
      <c r="K37" s="13">
        <v>7</v>
      </c>
      <c r="L37" s="14">
        <v>6</v>
      </c>
      <c r="M37" s="15">
        <v>4</v>
      </c>
      <c r="N37" s="16">
        <v>3</v>
      </c>
      <c r="O37" s="12">
        <v>1</v>
      </c>
      <c r="R37" s="18">
        <v>8</v>
      </c>
      <c r="S37" s="18">
        <v>4</v>
      </c>
    </row>
    <row r="38" spans="1:35" s="19" customFormat="1" x14ac:dyDescent="0.25">
      <c r="A38" s="3"/>
      <c r="B38" s="3"/>
      <c r="C38" s="19" t="s">
        <v>324</v>
      </c>
      <c r="D38" s="106"/>
      <c r="E38" s="106">
        <f t="shared" si="11"/>
        <v>19</v>
      </c>
      <c r="F38" s="20"/>
      <c r="G38" s="21"/>
      <c r="H38" s="22"/>
      <c r="I38" s="23"/>
      <c r="J38" s="24"/>
      <c r="K38" s="21">
        <v>7</v>
      </c>
      <c r="L38" s="22">
        <v>5</v>
      </c>
      <c r="M38" s="23">
        <v>4</v>
      </c>
      <c r="N38" s="24">
        <v>2</v>
      </c>
      <c r="O38" s="20">
        <v>1</v>
      </c>
      <c r="P38" s="25"/>
      <c r="Q38" s="25"/>
      <c r="R38" s="26">
        <v>8</v>
      </c>
      <c r="S38" s="26">
        <v>4</v>
      </c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</row>
    <row r="39" spans="1:35" x14ac:dyDescent="0.25">
      <c r="A39" s="1" t="s">
        <v>242</v>
      </c>
      <c r="B39" s="1" t="s">
        <v>421</v>
      </c>
      <c r="C39" s="11" t="s">
        <v>424</v>
      </c>
      <c r="K39" s="13">
        <v>2</v>
      </c>
      <c r="L39" s="14">
        <v>2</v>
      </c>
      <c r="M39" s="15">
        <v>1</v>
      </c>
      <c r="N39" s="16">
        <v>1</v>
      </c>
      <c r="O39" s="12">
        <v>1</v>
      </c>
      <c r="R39" s="18">
        <v>4</v>
      </c>
      <c r="S39" s="18">
        <v>2</v>
      </c>
    </row>
    <row r="40" spans="1:35" x14ac:dyDescent="0.25">
      <c r="C40" s="11" t="s">
        <v>369</v>
      </c>
      <c r="K40" s="13">
        <v>5</v>
      </c>
      <c r="L40" s="14">
        <v>4</v>
      </c>
      <c r="M40" s="15">
        <v>2</v>
      </c>
      <c r="N40" s="16">
        <v>2</v>
      </c>
      <c r="O40" s="12">
        <v>1</v>
      </c>
      <c r="R40" s="18">
        <v>8</v>
      </c>
      <c r="S40" s="18">
        <v>4</v>
      </c>
    </row>
    <row r="41" spans="1:35" s="19" customFormat="1" x14ac:dyDescent="0.25">
      <c r="A41" s="3"/>
      <c r="B41" s="3"/>
      <c r="C41" s="19" t="s">
        <v>423</v>
      </c>
      <c r="D41" s="106"/>
      <c r="E41" s="106"/>
      <c r="F41" s="20"/>
      <c r="G41" s="21"/>
      <c r="H41" s="22"/>
      <c r="I41" s="23"/>
      <c r="J41" s="24"/>
      <c r="K41" s="21">
        <v>5</v>
      </c>
      <c r="L41" s="22">
        <v>3</v>
      </c>
      <c r="M41" s="23">
        <v>3</v>
      </c>
      <c r="N41" s="24">
        <v>2</v>
      </c>
      <c r="O41" s="20">
        <v>1</v>
      </c>
      <c r="P41" s="25"/>
      <c r="Q41" s="25"/>
      <c r="R41" s="26">
        <v>8</v>
      </c>
      <c r="S41" s="26">
        <v>4</v>
      </c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</row>
    <row r="42" spans="1:35" x14ac:dyDescent="0.25">
      <c r="A42" s="124" t="s">
        <v>14</v>
      </c>
      <c r="B42" s="124" t="s">
        <v>422</v>
      </c>
      <c r="C42" s="125" t="s">
        <v>336</v>
      </c>
      <c r="D42" s="106"/>
      <c r="E42" s="106"/>
      <c r="F42" s="20"/>
      <c r="G42" s="21"/>
      <c r="H42" s="22"/>
      <c r="I42" s="23"/>
      <c r="J42" s="24"/>
      <c r="K42" s="21">
        <v>4</v>
      </c>
      <c r="L42" s="22">
        <v>3</v>
      </c>
      <c r="M42" s="23">
        <v>2</v>
      </c>
      <c r="N42" s="24">
        <v>2</v>
      </c>
      <c r="O42" s="20">
        <v>1</v>
      </c>
      <c r="P42" s="25"/>
      <c r="Q42" s="25"/>
      <c r="R42" s="26">
        <v>8</v>
      </c>
      <c r="S42" s="26">
        <v>4</v>
      </c>
    </row>
    <row r="43" spans="1:35" s="38" customFormat="1" x14ac:dyDescent="0.25">
      <c r="A43" s="90"/>
      <c r="B43" s="90"/>
      <c r="D43" s="40"/>
      <c r="E43" s="40"/>
      <c r="F43" s="97"/>
      <c r="G43" s="40"/>
      <c r="H43" s="97"/>
      <c r="I43" s="40"/>
      <c r="J43" s="97"/>
      <c r="K43" s="40"/>
      <c r="L43" s="97"/>
      <c r="M43" s="40"/>
      <c r="N43" s="97"/>
      <c r="O43" s="97"/>
      <c r="P43" s="98"/>
      <c r="Q43" s="98"/>
      <c r="R43" s="98"/>
      <c r="S43" s="98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</row>
    <row r="44" spans="1:35" x14ac:dyDescent="0.25">
      <c r="A44" s="90"/>
      <c r="B44" s="90"/>
      <c r="C44" s="37"/>
      <c r="D44" s="91"/>
      <c r="E44" s="91"/>
      <c r="F44" s="122"/>
      <c r="G44" s="91"/>
      <c r="H44" s="122"/>
      <c r="I44" s="91"/>
      <c r="J44" s="122"/>
      <c r="K44" s="91"/>
      <c r="L44" s="122"/>
      <c r="M44" s="91"/>
      <c r="N44" s="122"/>
      <c r="O44" s="122"/>
      <c r="P44" s="134"/>
      <c r="Q44" s="134"/>
      <c r="R44" s="134"/>
      <c r="S44" s="134"/>
      <c r="T44" s="37"/>
    </row>
    <row r="45" spans="1:35" x14ac:dyDescent="0.25">
      <c r="A45" s="90"/>
      <c r="B45" s="90"/>
      <c r="C45" s="37"/>
      <c r="D45" s="91"/>
      <c r="E45" s="91"/>
      <c r="F45" s="122"/>
      <c r="G45" s="91"/>
      <c r="H45" s="122"/>
      <c r="I45" s="91"/>
      <c r="J45" s="122"/>
      <c r="K45" s="91"/>
      <c r="L45" s="122"/>
      <c r="M45" s="91"/>
      <c r="N45" s="122"/>
      <c r="O45" s="122"/>
      <c r="P45" s="134"/>
      <c r="Q45" s="134"/>
      <c r="R45" s="134"/>
      <c r="S45" s="134"/>
      <c r="T45" s="37"/>
    </row>
    <row r="46" spans="1:35" x14ac:dyDescent="0.25">
      <c r="A46" s="90"/>
      <c r="B46" s="90"/>
      <c r="C46" s="37"/>
      <c r="D46" s="91"/>
      <c r="E46" s="91"/>
      <c r="F46" s="122"/>
      <c r="G46" s="91"/>
      <c r="H46" s="122"/>
      <c r="I46" s="91"/>
      <c r="J46" s="122"/>
      <c r="K46" s="91"/>
      <c r="L46" s="122"/>
      <c r="M46" s="91"/>
      <c r="N46" s="122"/>
      <c r="O46" s="122"/>
      <c r="P46" s="134"/>
      <c r="Q46" s="134"/>
      <c r="R46" s="134"/>
      <c r="S46" s="134"/>
      <c r="T46" s="37"/>
    </row>
    <row r="47" spans="1:35" x14ac:dyDescent="0.25">
      <c r="A47" s="90"/>
      <c r="B47" s="90"/>
      <c r="C47" s="37"/>
      <c r="D47" s="91"/>
      <c r="E47" s="91"/>
      <c r="F47" s="122"/>
      <c r="G47" s="91"/>
      <c r="H47" s="122"/>
      <c r="I47" s="91"/>
      <c r="J47" s="122"/>
      <c r="K47" s="91"/>
      <c r="L47" s="122"/>
      <c r="M47" s="91"/>
      <c r="N47" s="122"/>
      <c r="O47" s="122"/>
      <c r="P47" s="134"/>
      <c r="Q47" s="134"/>
      <c r="R47" s="134"/>
      <c r="S47" s="134"/>
      <c r="T47" s="37"/>
    </row>
    <row r="48" spans="1:35" x14ac:dyDescent="0.25">
      <c r="A48" s="90"/>
      <c r="B48" s="90"/>
      <c r="C48" s="37"/>
      <c r="D48" s="91"/>
      <c r="E48" s="91"/>
      <c r="F48" s="122"/>
      <c r="G48" s="91"/>
      <c r="H48" s="122"/>
      <c r="I48" s="91"/>
      <c r="J48" s="122"/>
      <c r="K48" s="91"/>
      <c r="L48" s="122"/>
      <c r="M48" s="91"/>
      <c r="N48" s="122"/>
      <c r="O48" s="122"/>
      <c r="P48" s="134"/>
      <c r="Q48" s="134"/>
      <c r="R48" s="134"/>
      <c r="S48" s="134"/>
      <c r="T48" s="37"/>
    </row>
    <row r="49" spans="1:20" x14ac:dyDescent="0.25">
      <c r="A49" s="90"/>
      <c r="B49" s="90"/>
      <c r="C49" s="37"/>
      <c r="D49" s="91"/>
      <c r="E49" s="91"/>
      <c r="F49" s="122"/>
      <c r="G49" s="91"/>
      <c r="H49" s="122"/>
      <c r="I49" s="91"/>
      <c r="J49" s="122"/>
      <c r="K49" s="91"/>
      <c r="L49" s="122"/>
      <c r="M49" s="91"/>
      <c r="N49" s="122"/>
      <c r="O49" s="122"/>
      <c r="P49" s="134"/>
      <c r="Q49" s="134"/>
      <c r="R49" s="134"/>
      <c r="S49" s="134"/>
      <c r="T49" s="37"/>
    </row>
    <row r="50" spans="1:20" x14ac:dyDescent="0.25">
      <c r="A50" s="90"/>
      <c r="B50" s="90"/>
      <c r="C50" s="37"/>
      <c r="D50" s="91"/>
      <c r="E50" s="91"/>
      <c r="F50" s="122"/>
      <c r="G50" s="91"/>
      <c r="H50" s="122"/>
      <c r="I50" s="91"/>
      <c r="J50" s="122"/>
      <c r="K50" s="91"/>
      <c r="L50" s="122"/>
      <c r="M50" s="91"/>
      <c r="N50" s="122"/>
      <c r="O50" s="122"/>
      <c r="P50" s="134"/>
      <c r="Q50" s="134"/>
      <c r="R50" s="134"/>
      <c r="S50" s="134"/>
      <c r="T50" s="37"/>
    </row>
    <row r="51" spans="1:20" x14ac:dyDescent="0.25">
      <c r="A51" s="90"/>
      <c r="B51" s="90"/>
      <c r="C51" s="37"/>
      <c r="D51" s="91"/>
      <c r="E51" s="91"/>
      <c r="F51" s="122"/>
      <c r="G51" s="91"/>
      <c r="H51" s="122"/>
      <c r="I51" s="91"/>
      <c r="J51" s="122"/>
      <c r="K51" s="91"/>
      <c r="L51" s="122"/>
      <c r="M51" s="91"/>
      <c r="N51" s="122"/>
      <c r="O51" s="122"/>
      <c r="P51" s="134"/>
      <c r="Q51" s="134"/>
      <c r="R51" s="134"/>
      <c r="S51" s="134"/>
      <c r="T51" s="37"/>
    </row>
    <row r="52" spans="1:20" x14ac:dyDescent="0.25">
      <c r="A52" s="90"/>
      <c r="B52" s="90"/>
      <c r="C52" s="37"/>
      <c r="D52" s="91"/>
      <c r="E52" s="91"/>
      <c r="F52" s="122"/>
      <c r="G52" s="91"/>
      <c r="H52" s="122"/>
      <c r="I52" s="91"/>
      <c r="J52" s="122"/>
      <c r="K52" s="91"/>
      <c r="L52" s="122"/>
      <c r="M52" s="91"/>
      <c r="N52" s="122"/>
      <c r="O52" s="122"/>
      <c r="P52" s="134"/>
      <c r="Q52" s="134"/>
      <c r="R52" s="134"/>
      <c r="S52" s="134"/>
      <c r="T52" s="37"/>
    </row>
    <row r="53" spans="1:20" x14ac:dyDescent="0.25">
      <c r="A53" s="90"/>
      <c r="B53" s="90"/>
      <c r="C53" s="37"/>
      <c r="D53" s="91"/>
      <c r="E53" s="91"/>
      <c r="F53" s="122"/>
      <c r="G53" s="91"/>
      <c r="H53" s="122"/>
      <c r="I53" s="91"/>
      <c r="J53" s="122"/>
      <c r="K53" s="91"/>
      <c r="L53" s="122"/>
      <c r="M53" s="91"/>
      <c r="N53" s="122"/>
      <c r="O53" s="122"/>
      <c r="P53" s="134"/>
      <c r="Q53" s="134"/>
      <c r="R53" s="134"/>
      <c r="S53" s="134"/>
      <c r="T53" s="37"/>
    </row>
    <row r="54" spans="1:20" x14ac:dyDescent="0.25">
      <c r="A54" s="90"/>
      <c r="B54" s="90"/>
      <c r="C54" s="37"/>
      <c r="D54" s="91"/>
      <c r="E54" s="91"/>
      <c r="F54" s="122"/>
      <c r="G54" s="91"/>
      <c r="H54" s="122"/>
      <c r="I54" s="91"/>
      <c r="J54" s="122"/>
      <c r="K54" s="91"/>
      <c r="L54" s="122"/>
      <c r="M54" s="91"/>
      <c r="N54" s="122"/>
      <c r="O54" s="122"/>
      <c r="P54" s="134"/>
      <c r="Q54" s="134"/>
      <c r="R54" s="134"/>
      <c r="S54" s="134"/>
      <c r="T54" s="37"/>
    </row>
    <row r="55" spans="1:20" x14ac:dyDescent="0.25">
      <c r="A55" s="90"/>
      <c r="B55" s="90"/>
      <c r="C55" s="37"/>
      <c r="D55" s="91"/>
      <c r="E55" s="91"/>
      <c r="F55" s="122"/>
      <c r="G55" s="91"/>
      <c r="H55" s="122"/>
      <c r="I55" s="91"/>
      <c r="J55" s="122"/>
      <c r="K55" s="91"/>
      <c r="L55" s="122"/>
      <c r="M55" s="91"/>
      <c r="N55" s="122"/>
      <c r="O55" s="122"/>
      <c r="P55" s="134"/>
      <c r="Q55" s="134"/>
      <c r="R55" s="134"/>
      <c r="S55" s="134"/>
      <c r="T55" s="37"/>
    </row>
    <row r="56" spans="1:20" x14ac:dyDescent="0.25">
      <c r="A56" s="90"/>
      <c r="B56" s="90"/>
      <c r="C56" s="37"/>
      <c r="D56" s="91"/>
      <c r="E56" s="91"/>
      <c r="F56" s="122"/>
      <c r="G56" s="91"/>
      <c r="H56" s="122"/>
      <c r="I56" s="91"/>
      <c r="J56" s="122"/>
      <c r="K56" s="91"/>
      <c r="L56" s="122"/>
      <c r="M56" s="91"/>
      <c r="N56" s="122"/>
      <c r="O56" s="122"/>
      <c r="P56" s="134"/>
      <c r="Q56" s="134"/>
      <c r="R56" s="134"/>
      <c r="S56" s="134"/>
      <c r="T56" s="37"/>
    </row>
    <row r="57" spans="1:20" x14ac:dyDescent="0.25">
      <c r="A57" s="90"/>
      <c r="B57" s="90"/>
      <c r="C57" s="37"/>
      <c r="D57" s="91"/>
      <c r="E57" s="91"/>
      <c r="F57" s="122"/>
      <c r="G57" s="91"/>
      <c r="H57" s="122"/>
      <c r="I57" s="91"/>
      <c r="J57" s="122"/>
      <c r="K57" s="91"/>
      <c r="L57" s="122"/>
      <c r="M57" s="91"/>
      <c r="N57" s="122"/>
      <c r="O57" s="122"/>
      <c r="P57" s="134"/>
      <c r="Q57" s="134"/>
      <c r="R57" s="134"/>
      <c r="S57" s="134"/>
      <c r="T57" s="37"/>
    </row>
    <row r="58" spans="1:20" x14ac:dyDescent="0.25">
      <c r="A58" s="90"/>
      <c r="B58" s="90"/>
      <c r="C58" s="37"/>
      <c r="D58" s="91"/>
      <c r="E58" s="91"/>
      <c r="F58" s="122"/>
      <c r="G58" s="91"/>
      <c r="H58" s="122"/>
      <c r="I58" s="91"/>
      <c r="J58" s="122"/>
      <c r="K58" s="91"/>
      <c r="L58" s="122"/>
      <c r="M58" s="91"/>
      <c r="N58" s="122"/>
      <c r="O58" s="122"/>
      <c r="P58" s="134"/>
      <c r="Q58" s="134"/>
      <c r="R58" s="134"/>
      <c r="S58" s="134"/>
      <c r="T58" s="37"/>
    </row>
    <row r="59" spans="1:20" x14ac:dyDescent="0.25">
      <c r="A59" s="90"/>
      <c r="B59" s="90"/>
      <c r="C59" s="37"/>
      <c r="D59" s="91"/>
      <c r="E59" s="91"/>
      <c r="F59" s="122"/>
      <c r="G59" s="91"/>
      <c r="H59" s="122"/>
      <c r="I59" s="91"/>
      <c r="J59" s="122"/>
      <c r="K59" s="91"/>
      <c r="L59" s="122"/>
      <c r="M59" s="91"/>
      <c r="N59" s="122"/>
      <c r="O59" s="122"/>
      <c r="P59" s="134"/>
      <c r="Q59" s="134"/>
      <c r="R59" s="134"/>
      <c r="S59" s="134"/>
      <c r="T59" s="37"/>
    </row>
    <row r="60" spans="1:20" x14ac:dyDescent="0.25">
      <c r="A60" s="90"/>
      <c r="B60" s="90"/>
      <c r="C60" s="37"/>
      <c r="D60" s="91"/>
      <c r="E60" s="91"/>
      <c r="F60" s="122"/>
      <c r="G60" s="91"/>
      <c r="H60" s="122"/>
      <c r="I60" s="91"/>
      <c r="J60" s="122"/>
      <c r="K60" s="91"/>
      <c r="L60" s="122"/>
      <c r="M60" s="91"/>
      <c r="N60" s="122"/>
      <c r="O60" s="122"/>
      <c r="P60" s="134"/>
      <c r="Q60" s="134"/>
      <c r="R60" s="134"/>
      <c r="S60" s="134"/>
      <c r="T60" s="37"/>
    </row>
    <row r="61" spans="1:20" x14ac:dyDescent="0.25">
      <c r="A61" s="90"/>
      <c r="B61" s="90"/>
      <c r="C61" s="37"/>
      <c r="D61" s="91"/>
      <c r="E61" s="91"/>
      <c r="F61" s="122"/>
      <c r="G61" s="91"/>
      <c r="H61" s="122"/>
      <c r="I61" s="91"/>
      <c r="J61" s="122"/>
      <c r="K61" s="91"/>
      <c r="L61" s="122"/>
      <c r="M61" s="91"/>
      <c r="N61" s="122"/>
      <c r="O61" s="122"/>
      <c r="P61" s="134"/>
      <c r="Q61" s="134"/>
      <c r="R61" s="134"/>
      <c r="S61" s="134"/>
      <c r="T61" s="37"/>
    </row>
    <row r="62" spans="1:20" x14ac:dyDescent="0.25">
      <c r="A62" s="90"/>
      <c r="B62" s="90"/>
      <c r="C62" s="37"/>
      <c r="D62" s="91"/>
      <c r="E62" s="91"/>
      <c r="F62" s="122"/>
      <c r="G62" s="91"/>
      <c r="H62" s="122"/>
      <c r="I62" s="91"/>
      <c r="J62" s="122"/>
      <c r="K62" s="91"/>
      <c r="L62" s="122"/>
      <c r="M62" s="91"/>
      <c r="N62" s="122"/>
      <c r="O62" s="122"/>
      <c r="P62" s="134"/>
      <c r="Q62" s="134"/>
      <c r="R62" s="134"/>
      <c r="S62" s="134"/>
      <c r="T62" s="37"/>
    </row>
    <row r="63" spans="1:20" x14ac:dyDescent="0.25">
      <c r="A63" s="90"/>
      <c r="B63" s="90"/>
      <c r="C63" s="37"/>
      <c r="D63" s="91"/>
      <c r="E63" s="91"/>
      <c r="F63" s="122"/>
      <c r="G63" s="91"/>
      <c r="H63" s="122"/>
      <c r="I63" s="91"/>
      <c r="J63" s="122"/>
      <c r="K63" s="91"/>
      <c r="L63" s="122"/>
      <c r="M63" s="91"/>
      <c r="N63" s="122"/>
      <c r="O63" s="122"/>
      <c r="P63" s="134"/>
      <c r="Q63" s="134"/>
      <c r="R63" s="134"/>
      <c r="S63" s="134"/>
      <c r="T63" s="37"/>
    </row>
    <row r="64" spans="1:20" x14ac:dyDescent="0.25">
      <c r="A64" s="90"/>
      <c r="B64" s="90"/>
      <c r="C64" s="37"/>
      <c r="D64" s="91"/>
      <c r="E64" s="91"/>
      <c r="F64" s="122"/>
      <c r="G64" s="91"/>
      <c r="H64" s="122"/>
      <c r="I64" s="91"/>
      <c r="J64" s="122"/>
      <c r="K64" s="91"/>
      <c r="L64" s="122"/>
      <c r="M64" s="91"/>
      <c r="N64" s="122"/>
      <c r="O64" s="122"/>
      <c r="P64" s="134"/>
      <c r="Q64" s="134"/>
      <c r="R64" s="134"/>
      <c r="S64" s="134"/>
      <c r="T64" s="37"/>
    </row>
    <row r="65" spans="1:21" x14ac:dyDescent="0.25">
      <c r="A65" s="90"/>
      <c r="B65" s="90"/>
      <c r="C65" s="37"/>
      <c r="D65" s="91"/>
      <c r="E65" s="91"/>
      <c r="F65" s="122"/>
      <c r="G65" s="91"/>
      <c r="H65" s="122"/>
      <c r="I65" s="91"/>
      <c r="J65" s="122"/>
      <c r="K65" s="91"/>
      <c r="L65" s="122"/>
      <c r="M65" s="91"/>
      <c r="N65" s="122"/>
      <c r="O65" s="122"/>
      <c r="P65" s="134"/>
      <c r="Q65" s="134"/>
      <c r="R65" s="134"/>
      <c r="S65" s="134"/>
      <c r="T65" s="37"/>
    </row>
    <row r="66" spans="1:21" x14ac:dyDescent="0.25">
      <c r="A66" s="90"/>
      <c r="B66" s="90"/>
      <c r="C66" s="37"/>
      <c r="D66" s="91"/>
      <c r="E66" s="91"/>
      <c r="F66" s="122"/>
      <c r="G66" s="91"/>
      <c r="H66" s="122"/>
      <c r="I66" s="91"/>
      <c r="J66" s="122"/>
      <c r="K66" s="91"/>
      <c r="L66" s="122"/>
      <c r="M66" s="91"/>
      <c r="N66" s="122"/>
      <c r="O66" s="122"/>
      <c r="P66" s="134"/>
      <c r="Q66" s="134"/>
      <c r="R66" s="134"/>
      <c r="S66" s="134"/>
      <c r="T66" s="37"/>
    </row>
    <row r="67" spans="1:21" x14ac:dyDescent="0.25">
      <c r="A67" s="90"/>
      <c r="B67" s="90"/>
      <c r="C67" s="37"/>
      <c r="D67" s="91"/>
      <c r="E67" s="91"/>
      <c r="F67" s="122"/>
      <c r="G67" s="91"/>
      <c r="H67" s="122"/>
      <c r="I67" s="91"/>
      <c r="J67" s="122"/>
      <c r="K67" s="91"/>
      <c r="L67" s="122"/>
      <c r="M67" s="91"/>
      <c r="N67" s="122"/>
      <c r="O67" s="122"/>
      <c r="P67" s="134"/>
      <c r="Q67" s="134"/>
      <c r="R67" s="134"/>
      <c r="S67" s="134"/>
      <c r="T67" s="37"/>
    </row>
    <row r="68" spans="1:21" x14ac:dyDescent="0.25">
      <c r="A68" s="90"/>
      <c r="B68" s="90"/>
      <c r="C68" s="37"/>
      <c r="D68" s="91"/>
      <c r="E68" s="91"/>
      <c r="F68" s="122"/>
      <c r="G68" s="91"/>
      <c r="H68" s="122"/>
      <c r="I68" s="91"/>
      <c r="J68" s="122"/>
      <c r="K68" s="91"/>
      <c r="L68" s="122"/>
      <c r="M68" s="91"/>
      <c r="N68" s="122"/>
      <c r="O68" s="122"/>
      <c r="P68" s="134"/>
      <c r="Q68" s="134"/>
      <c r="R68" s="134"/>
      <c r="S68" s="134"/>
      <c r="T68" s="37"/>
    </row>
    <row r="69" spans="1:21" x14ac:dyDescent="0.25">
      <c r="A69" s="90"/>
      <c r="B69" s="90"/>
      <c r="C69" s="37"/>
      <c r="D69" s="91"/>
      <c r="E69" s="91"/>
      <c r="F69" s="122"/>
      <c r="G69" s="91"/>
      <c r="H69" s="122"/>
      <c r="I69" s="91"/>
      <c r="J69" s="122"/>
      <c r="K69" s="91"/>
      <c r="L69" s="122"/>
      <c r="M69" s="91"/>
      <c r="N69" s="122"/>
      <c r="O69" s="122"/>
      <c r="P69" s="134"/>
      <c r="Q69" s="134"/>
      <c r="R69" s="134"/>
      <c r="S69" s="134"/>
      <c r="T69" s="37"/>
    </row>
    <row r="70" spans="1:21" x14ac:dyDescent="0.25">
      <c r="A70" s="90"/>
      <c r="B70" s="90"/>
      <c r="C70" s="37"/>
      <c r="D70" s="91"/>
      <c r="E70" s="91"/>
      <c r="F70" s="122"/>
      <c r="G70" s="91"/>
      <c r="H70" s="122"/>
      <c r="I70" s="91"/>
      <c r="J70" s="122"/>
      <c r="K70" s="91"/>
      <c r="L70" s="122"/>
      <c r="M70" s="91"/>
      <c r="N70" s="122"/>
      <c r="O70" s="122"/>
      <c r="P70" s="134"/>
      <c r="Q70" s="134"/>
      <c r="R70" s="134"/>
      <c r="S70" s="134"/>
      <c r="T70" s="37"/>
    </row>
    <row r="71" spans="1:21" x14ac:dyDescent="0.25">
      <c r="A71" s="90"/>
      <c r="B71" s="90"/>
      <c r="C71" s="37"/>
      <c r="D71" s="91"/>
      <c r="E71" s="91"/>
      <c r="F71" s="122"/>
      <c r="G71" s="91"/>
      <c r="H71" s="122"/>
      <c r="I71" s="91"/>
      <c r="J71" s="122"/>
      <c r="K71" s="91"/>
      <c r="L71" s="122"/>
      <c r="M71" s="91"/>
      <c r="N71" s="122"/>
      <c r="O71" s="122"/>
      <c r="P71" s="134"/>
      <c r="Q71" s="134"/>
      <c r="R71" s="134"/>
      <c r="S71" s="134"/>
      <c r="T71" s="37"/>
    </row>
    <row r="72" spans="1:21" x14ac:dyDescent="0.25">
      <c r="A72" s="90"/>
      <c r="B72" s="90"/>
      <c r="C72" s="37"/>
      <c r="D72" s="91"/>
      <c r="E72" s="91"/>
      <c r="F72" s="122"/>
      <c r="G72" s="91"/>
      <c r="H72" s="122"/>
      <c r="I72" s="91"/>
      <c r="J72" s="122"/>
      <c r="K72" s="91"/>
      <c r="L72" s="122"/>
      <c r="M72" s="91"/>
      <c r="N72" s="122"/>
      <c r="O72" s="122"/>
      <c r="P72" s="134"/>
      <c r="Q72" s="134"/>
      <c r="R72" s="134"/>
      <c r="S72" s="134"/>
      <c r="T72" s="37"/>
    </row>
    <row r="73" spans="1:21" x14ac:dyDescent="0.25">
      <c r="A73" s="90"/>
      <c r="B73" s="90"/>
      <c r="C73" s="37"/>
      <c r="D73" s="91"/>
      <c r="E73" s="91"/>
      <c r="F73" s="122"/>
      <c r="G73" s="91"/>
      <c r="H73" s="122"/>
      <c r="I73" s="91"/>
      <c r="J73" s="122"/>
      <c r="K73" s="91"/>
      <c r="L73" s="122"/>
      <c r="M73" s="91"/>
      <c r="N73" s="122"/>
      <c r="O73" s="122"/>
      <c r="P73" s="134"/>
      <c r="Q73" s="134"/>
      <c r="R73" s="134"/>
      <c r="S73" s="134"/>
      <c r="T73" s="37"/>
    </row>
    <row r="74" spans="1:21" x14ac:dyDescent="0.25">
      <c r="A74" s="90"/>
      <c r="B74" s="90"/>
      <c r="C74" s="37"/>
      <c r="D74" s="91"/>
      <c r="E74" s="91"/>
      <c r="F74" s="122"/>
      <c r="G74" s="91"/>
      <c r="H74" s="122"/>
      <c r="I74" s="91"/>
      <c r="J74" s="122"/>
      <c r="K74" s="91"/>
      <c r="L74" s="122"/>
      <c r="M74" s="91"/>
      <c r="N74" s="122"/>
      <c r="O74" s="122"/>
      <c r="P74" s="134"/>
      <c r="Q74" s="134"/>
      <c r="R74" s="134"/>
      <c r="S74" s="134"/>
      <c r="T74" s="37"/>
    </row>
    <row r="75" spans="1:21" x14ac:dyDescent="0.25">
      <c r="A75" s="90"/>
      <c r="B75" s="90"/>
      <c r="C75" s="37"/>
      <c r="D75" s="91"/>
      <c r="E75" s="91"/>
      <c r="F75" s="122"/>
      <c r="G75" s="91"/>
      <c r="H75" s="122"/>
      <c r="I75" s="91"/>
      <c r="J75" s="122"/>
      <c r="K75" s="91"/>
      <c r="L75" s="122"/>
      <c r="M75" s="91"/>
      <c r="N75" s="122"/>
      <c r="O75" s="122"/>
      <c r="P75" s="134"/>
      <c r="Q75" s="134"/>
      <c r="R75" s="134"/>
      <c r="S75" s="134"/>
      <c r="T75" s="37"/>
    </row>
    <row r="76" spans="1:21" x14ac:dyDescent="0.25">
      <c r="A76" s="90"/>
      <c r="B76" s="90"/>
      <c r="C76" s="37"/>
      <c r="D76" s="91"/>
      <c r="E76" s="91"/>
      <c r="F76" s="122"/>
      <c r="G76" s="91"/>
      <c r="H76" s="122"/>
      <c r="I76" s="91"/>
      <c r="J76" s="122"/>
      <c r="K76" s="91"/>
      <c r="L76" s="122"/>
      <c r="M76" s="91"/>
      <c r="N76" s="122"/>
      <c r="O76" s="122"/>
      <c r="P76" s="134"/>
      <c r="Q76" s="134"/>
      <c r="R76" s="134"/>
      <c r="S76" s="134"/>
      <c r="T76" s="37"/>
      <c r="U76" s="37"/>
    </row>
    <row r="77" spans="1:21" x14ac:dyDescent="0.25">
      <c r="A77" s="90"/>
      <c r="B77" s="90"/>
      <c r="C77" s="37"/>
      <c r="D77" s="91"/>
      <c r="E77" s="91"/>
      <c r="F77" s="122"/>
      <c r="G77" s="91"/>
      <c r="H77" s="122"/>
      <c r="I77" s="91"/>
      <c r="J77" s="122"/>
      <c r="K77" s="91"/>
      <c r="L77" s="122"/>
      <c r="M77" s="91"/>
      <c r="N77" s="122"/>
      <c r="O77" s="122"/>
      <c r="P77" s="134"/>
      <c r="Q77" s="134"/>
      <c r="R77" s="134"/>
      <c r="S77" s="134"/>
      <c r="T77" s="37"/>
      <c r="U77" s="37"/>
    </row>
    <row r="78" spans="1:21" x14ac:dyDescent="0.25">
      <c r="A78" s="90"/>
      <c r="B78" s="90"/>
      <c r="C78" s="37"/>
      <c r="D78" s="91"/>
      <c r="E78" s="91"/>
      <c r="F78" s="122"/>
      <c r="G78" s="91"/>
      <c r="H78" s="122"/>
      <c r="I78" s="91"/>
      <c r="J78" s="122"/>
      <c r="K78" s="91"/>
      <c r="L78" s="122"/>
      <c r="M78" s="91"/>
      <c r="N78" s="122"/>
      <c r="O78" s="122"/>
      <c r="P78" s="134"/>
      <c r="Q78" s="134"/>
      <c r="R78" s="134"/>
      <c r="S78" s="134"/>
      <c r="T78" s="37"/>
      <c r="U78" s="37"/>
    </row>
    <row r="79" spans="1:21" x14ac:dyDescent="0.25">
      <c r="A79" s="90"/>
      <c r="B79" s="90"/>
      <c r="C79" s="37"/>
      <c r="D79" s="91"/>
      <c r="E79" s="91"/>
      <c r="F79" s="122"/>
      <c r="G79" s="91"/>
      <c r="H79" s="122"/>
      <c r="I79" s="91"/>
      <c r="J79" s="122"/>
      <c r="K79" s="91"/>
      <c r="L79" s="122"/>
      <c r="M79" s="91"/>
      <c r="N79" s="122"/>
      <c r="O79" s="122"/>
      <c r="P79" s="134"/>
      <c r="Q79" s="134"/>
      <c r="R79" s="134"/>
      <c r="S79" s="134"/>
      <c r="T79" s="37"/>
      <c r="U79" s="37"/>
    </row>
    <row r="80" spans="1:21" x14ac:dyDescent="0.25">
      <c r="A80" s="90"/>
      <c r="B80" s="90"/>
      <c r="C80" s="37"/>
      <c r="D80" s="91"/>
      <c r="E80" s="91"/>
      <c r="F80" s="122"/>
      <c r="G80" s="91"/>
      <c r="H80" s="122"/>
      <c r="I80" s="91"/>
      <c r="J80" s="122"/>
      <c r="K80" s="91"/>
      <c r="L80" s="122"/>
      <c r="M80" s="91"/>
      <c r="N80" s="122"/>
      <c r="O80" s="122"/>
      <c r="P80" s="134"/>
      <c r="Q80" s="134"/>
      <c r="R80" s="134"/>
      <c r="S80" s="134"/>
      <c r="T80" s="37"/>
      <c r="U80" s="37"/>
    </row>
    <row r="81" spans="1:35" x14ac:dyDescent="0.25">
      <c r="A81" s="90"/>
      <c r="B81" s="90"/>
      <c r="C81" s="37"/>
      <c r="D81" s="91"/>
      <c r="E81" s="91"/>
      <c r="F81" s="122"/>
      <c r="G81" s="91"/>
      <c r="H81" s="122"/>
      <c r="I81" s="91"/>
      <c r="J81" s="122"/>
      <c r="K81" s="91"/>
      <c r="L81" s="122"/>
      <c r="M81" s="91"/>
      <c r="N81" s="122"/>
      <c r="O81" s="122"/>
      <c r="P81" s="134"/>
      <c r="Q81" s="134"/>
      <c r="R81" s="134"/>
      <c r="S81" s="134"/>
      <c r="T81" s="37"/>
      <c r="U81" s="37"/>
    </row>
    <row r="82" spans="1:35" x14ac:dyDescent="0.25">
      <c r="A82" s="90"/>
      <c r="B82" s="90"/>
      <c r="C82" s="37"/>
      <c r="D82" s="91"/>
      <c r="E82" s="91"/>
      <c r="F82" s="122"/>
      <c r="G82" s="91"/>
      <c r="H82" s="122"/>
      <c r="I82" s="91"/>
      <c r="J82" s="122"/>
      <c r="K82" s="91"/>
      <c r="L82" s="122"/>
      <c r="M82" s="91"/>
      <c r="N82" s="122"/>
      <c r="O82" s="122"/>
      <c r="P82" s="134"/>
      <c r="Q82" s="134"/>
      <c r="R82" s="134"/>
      <c r="S82" s="134"/>
      <c r="T82" s="37"/>
      <c r="U82" s="37"/>
    </row>
    <row r="83" spans="1:35" x14ac:dyDescent="0.25">
      <c r="A83" s="90"/>
      <c r="B83" s="90"/>
      <c r="C83" s="37"/>
      <c r="D83" s="91"/>
      <c r="E83" s="91"/>
      <c r="F83" s="122"/>
      <c r="G83" s="91"/>
      <c r="H83" s="122"/>
      <c r="I83" s="91"/>
      <c r="J83" s="122"/>
      <c r="K83" s="91"/>
      <c r="L83" s="122"/>
      <c r="M83" s="91"/>
      <c r="N83" s="122"/>
      <c r="O83" s="122"/>
      <c r="P83" s="134"/>
      <c r="Q83" s="134"/>
      <c r="R83" s="134"/>
      <c r="S83" s="134"/>
      <c r="T83" s="37"/>
      <c r="U83" s="37"/>
    </row>
    <row r="84" spans="1:35" x14ac:dyDescent="0.25">
      <c r="A84" s="90"/>
      <c r="B84" s="90"/>
      <c r="C84" s="37"/>
      <c r="D84" s="91"/>
      <c r="E84" s="91"/>
      <c r="F84" s="122"/>
      <c r="G84" s="91"/>
      <c r="H84" s="122"/>
      <c r="I84" s="91"/>
      <c r="J84" s="122"/>
      <c r="K84" s="91"/>
      <c r="L84" s="122"/>
      <c r="M84" s="91"/>
      <c r="N84" s="122"/>
      <c r="O84" s="122"/>
      <c r="P84" s="134"/>
      <c r="Q84" s="134"/>
      <c r="R84" s="134"/>
      <c r="S84" s="134"/>
      <c r="T84" s="37"/>
      <c r="U84" s="37"/>
    </row>
    <row r="85" spans="1:35" x14ac:dyDescent="0.25">
      <c r="A85" s="90"/>
      <c r="B85" s="90"/>
      <c r="C85" s="37"/>
      <c r="D85" s="91"/>
      <c r="E85" s="91"/>
      <c r="F85" s="122"/>
      <c r="G85" s="91"/>
      <c r="H85" s="122"/>
      <c r="I85" s="91"/>
      <c r="J85" s="122"/>
      <c r="K85" s="91"/>
      <c r="L85" s="122"/>
      <c r="M85" s="91"/>
      <c r="N85" s="122"/>
      <c r="O85" s="122"/>
      <c r="P85" s="134"/>
      <c r="Q85" s="134"/>
      <c r="R85" s="134"/>
      <c r="S85" s="134"/>
      <c r="T85" s="37"/>
      <c r="U85" s="37"/>
    </row>
    <row r="86" spans="1:35" x14ac:dyDescent="0.25">
      <c r="A86" s="90"/>
      <c r="B86" s="90"/>
      <c r="C86" s="37"/>
      <c r="D86" s="91"/>
      <c r="E86" s="91"/>
      <c r="F86" s="122"/>
      <c r="G86" s="91"/>
      <c r="H86" s="122"/>
      <c r="I86" s="91"/>
      <c r="J86" s="122"/>
      <c r="K86" s="91"/>
      <c r="L86" s="122"/>
      <c r="M86" s="91"/>
      <c r="N86" s="122"/>
      <c r="O86" s="122"/>
      <c r="P86" s="134"/>
      <c r="Q86" s="134"/>
      <c r="R86" s="134"/>
      <c r="S86" s="134"/>
      <c r="T86" s="37"/>
      <c r="U86" s="37"/>
    </row>
    <row r="87" spans="1:35" s="38" customFormat="1" x14ac:dyDescent="0.25">
      <c r="A87" s="90"/>
      <c r="B87" s="90"/>
      <c r="C87" s="37"/>
      <c r="D87" s="91"/>
      <c r="E87" s="91"/>
      <c r="F87" s="122"/>
      <c r="G87" s="91"/>
      <c r="H87" s="122"/>
      <c r="I87" s="91"/>
      <c r="J87" s="122"/>
      <c r="K87" s="91"/>
      <c r="L87" s="122"/>
      <c r="M87" s="91"/>
      <c r="N87" s="122"/>
      <c r="O87" s="122"/>
      <c r="P87" s="134"/>
      <c r="Q87" s="134"/>
      <c r="R87" s="134"/>
      <c r="S87" s="134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</row>
    <row r="88" spans="1:35" s="38" customFormat="1" x14ac:dyDescent="0.25">
      <c r="A88" s="90"/>
      <c r="B88" s="90"/>
      <c r="C88" s="37"/>
      <c r="D88" s="91"/>
      <c r="E88" s="91"/>
      <c r="F88" s="122"/>
      <c r="G88" s="91"/>
      <c r="H88" s="122"/>
      <c r="I88" s="91"/>
      <c r="J88" s="122"/>
      <c r="K88" s="91"/>
      <c r="L88" s="122"/>
      <c r="M88" s="91"/>
      <c r="N88" s="122"/>
      <c r="O88" s="122"/>
      <c r="P88" s="134"/>
      <c r="Q88" s="134"/>
      <c r="R88" s="134"/>
      <c r="S88" s="134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</row>
    <row r="89" spans="1:35" s="38" customFormat="1" x14ac:dyDescent="0.25">
      <c r="A89" s="90"/>
      <c r="B89" s="90"/>
      <c r="C89" s="37"/>
      <c r="D89" s="91"/>
      <c r="E89" s="91"/>
      <c r="F89" s="122"/>
      <c r="G89" s="91"/>
      <c r="H89" s="122"/>
      <c r="I89" s="91"/>
      <c r="J89" s="122"/>
      <c r="K89" s="91"/>
      <c r="L89" s="122"/>
      <c r="M89" s="91"/>
      <c r="N89" s="122"/>
      <c r="O89" s="122"/>
      <c r="P89" s="134"/>
      <c r="Q89" s="134"/>
      <c r="R89" s="134"/>
      <c r="S89" s="134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</row>
    <row r="90" spans="1:35" s="38" customFormat="1" x14ac:dyDescent="0.25">
      <c r="A90" s="90"/>
      <c r="B90" s="90"/>
      <c r="C90" s="37"/>
      <c r="D90" s="91"/>
      <c r="E90" s="91"/>
      <c r="F90" s="122"/>
      <c r="G90" s="91"/>
      <c r="H90" s="122"/>
      <c r="I90" s="91"/>
      <c r="J90" s="122"/>
      <c r="K90" s="91"/>
      <c r="L90" s="122"/>
      <c r="M90" s="91"/>
      <c r="N90" s="122"/>
      <c r="O90" s="122"/>
      <c r="P90" s="134"/>
      <c r="Q90" s="134"/>
      <c r="R90" s="134"/>
      <c r="S90" s="134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</row>
    <row r="91" spans="1:35" s="38" customFormat="1" x14ac:dyDescent="0.25">
      <c r="A91" s="90"/>
      <c r="B91" s="90"/>
      <c r="C91" s="37"/>
      <c r="D91" s="91"/>
      <c r="E91" s="91"/>
      <c r="F91" s="122"/>
      <c r="G91" s="91"/>
      <c r="H91" s="122"/>
      <c r="I91" s="91"/>
      <c r="J91" s="122"/>
      <c r="K91" s="91"/>
      <c r="L91" s="122"/>
      <c r="M91" s="91"/>
      <c r="N91" s="122"/>
      <c r="O91" s="122"/>
      <c r="P91" s="134"/>
      <c r="Q91" s="134"/>
      <c r="R91" s="134"/>
      <c r="S91" s="134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</row>
    <row r="92" spans="1:35" s="38" customFormat="1" x14ac:dyDescent="0.25">
      <c r="A92" s="90"/>
      <c r="B92" s="90"/>
      <c r="C92" s="37"/>
      <c r="D92" s="91"/>
      <c r="E92" s="91"/>
      <c r="F92" s="122"/>
      <c r="G92" s="91"/>
      <c r="H92" s="122"/>
      <c r="I92" s="91"/>
      <c r="J92" s="122"/>
      <c r="K92" s="91"/>
      <c r="L92" s="122"/>
      <c r="M92" s="91"/>
      <c r="N92" s="122"/>
      <c r="O92" s="122"/>
      <c r="P92" s="134"/>
      <c r="Q92" s="134"/>
      <c r="R92" s="134"/>
      <c r="S92" s="134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</row>
    <row r="93" spans="1:35" s="38" customFormat="1" x14ac:dyDescent="0.25">
      <c r="A93" s="90"/>
      <c r="B93" s="90"/>
      <c r="C93" s="37"/>
      <c r="D93" s="91"/>
      <c r="E93" s="91"/>
      <c r="F93" s="122"/>
      <c r="G93" s="91"/>
      <c r="H93" s="122"/>
      <c r="I93" s="91"/>
      <c r="J93" s="122"/>
      <c r="K93" s="91"/>
      <c r="L93" s="122"/>
      <c r="M93" s="91"/>
      <c r="N93" s="122"/>
      <c r="O93" s="122"/>
      <c r="P93" s="134"/>
      <c r="Q93" s="134"/>
      <c r="R93" s="134"/>
      <c r="S93" s="134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</row>
    <row r="94" spans="1:35" s="38" customFormat="1" x14ac:dyDescent="0.25">
      <c r="A94" s="90"/>
      <c r="B94" s="90"/>
      <c r="C94" s="37"/>
      <c r="D94" s="91"/>
      <c r="E94" s="91"/>
      <c r="F94" s="122"/>
      <c r="G94" s="91"/>
      <c r="H94" s="122"/>
      <c r="I94" s="91"/>
      <c r="J94" s="122"/>
      <c r="K94" s="91"/>
      <c r="L94" s="122"/>
      <c r="M94" s="91"/>
      <c r="N94" s="122"/>
      <c r="O94" s="122"/>
      <c r="P94" s="134"/>
      <c r="Q94" s="134"/>
      <c r="R94" s="134"/>
      <c r="S94" s="134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</row>
    <row r="95" spans="1:35" s="38" customFormat="1" x14ac:dyDescent="0.25">
      <c r="A95" s="90"/>
      <c r="B95" s="90"/>
      <c r="C95" s="37"/>
      <c r="D95" s="91"/>
      <c r="E95" s="91"/>
      <c r="F95" s="122"/>
      <c r="G95" s="91"/>
      <c r="H95" s="122"/>
      <c r="I95" s="91"/>
      <c r="J95" s="122"/>
      <c r="K95" s="91"/>
      <c r="L95" s="122"/>
      <c r="M95" s="91"/>
      <c r="N95" s="122"/>
      <c r="O95" s="122"/>
      <c r="P95" s="134"/>
      <c r="Q95" s="134"/>
      <c r="R95" s="134"/>
      <c r="S95" s="134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</row>
    <row r="96" spans="1:35" s="38" customFormat="1" x14ac:dyDescent="0.25">
      <c r="A96" s="90"/>
      <c r="B96" s="90"/>
      <c r="C96" s="37"/>
      <c r="D96" s="91"/>
      <c r="E96" s="91"/>
      <c r="F96" s="122"/>
      <c r="G96" s="91"/>
      <c r="H96" s="122"/>
      <c r="I96" s="91"/>
      <c r="J96" s="122"/>
      <c r="K96" s="91"/>
      <c r="L96" s="122"/>
      <c r="M96" s="91"/>
      <c r="N96" s="122"/>
      <c r="O96" s="122"/>
      <c r="P96" s="134"/>
      <c r="Q96" s="134"/>
      <c r="R96" s="134"/>
      <c r="S96" s="134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</row>
    <row r="97" spans="1:35" s="38" customFormat="1" x14ac:dyDescent="0.25">
      <c r="A97" s="90"/>
      <c r="B97" s="90"/>
      <c r="C97" s="37"/>
      <c r="D97" s="91"/>
      <c r="E97" s="91"/>
      <c r="F97" s="122"/>
      <c r="G97" s="91"/>
      <c r="H97" s="122"/>
      <c r="I97" s="91"/>
      <c r="J97" s="122"/>
      <c r="K97" s="91"/>
      <c r="L97" s="122"/>
      <c r="M97" s="91"/>
      <c r="N97" s="122"/>
      <c r="O97" s="122"/>
      <c r="P97" s="134"/>
      <c r="Q97" s="134"/>
      <c r="R97" s="134"/>
      <c r="S97" s="134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</row>
    <row r="98" spans="1:35" s="38" customFormat="1" x14ac:dyDescent="0.25">
      <c r="A98" s="90"/>
      <c r="B98" s="90"/>
      <c r="C98" s="37"/>
      <c r="D98" s="91"/>
      <c r="E98" s="91"/>
      <c r="F98" s="122"/>
      <c r="G98" s="91"/>
      <c r="H98" s="122"/>
      <c r="I98" s="91"/>
      <c r="J98" s="122"/>
      <c r="K98" s="91"/>
      <c r="L98" s="122"/>
      <c r="M98" s="91"/>
      <c r="N98" s="122"/>
      <c r="O98" s="122"/>
      <c r="P98" s="134"/>
      <c r="Q98" s="134"/>
      <c r="R98" s="134"/>
      <c r="S98" s="134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</row>
    <row r="99" spans="1:35" s="38" customFormat="1" x14ac:dyDescent="0.25">
      <c r="A99" s="107"/>
      <c r="B99" s="107"/>
      <c r="D99" s="40"/>
      <c r="E99" s="40"/>
      <c r="F99" s="97"/>
      <c r="G99" s="40"/>
      <c r="H99" s="97"/>
      <c r="I99" s="40"/>
      <c r="J99" s="97"/>
      <c r="K99" s="40"/>
      <c r="L99" s="97"/>
      <c r="M99" s="40"/>
      <c r="N99" s="97"/>
      <c r="O99" s="97"/>
      <c r="P99" s="98"/>
      <c r="Q99" s="98"/>
      <c r="R99" s="98"/>
      <c r="S99" s="98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</row>
    <row r="100" spans="1:35" s="38" customFormat="1" x14ac:dyDescent="0.25">
      <c r="A100" s="107"/>
      <c r="B100" s="107"/>
      <c r="D100" s="40"/>
      <c r="E100" s="40"/>
      <c r="F100" s="97"/>
      <c r="G100" s="40"/>
      <c r="H100" s="97"/>
      <c r="I100" s="40"/>
      <c r="J100" s="97"/>
      <c r="K100" s="40"/>
      <c r="L100" s="97"/>
      <c r="M100" s="40"/>
      <c r="N100" s="97"/>
      <c r="O100" s="97"/>
      <c r="P100" s="98"/>
      <c r="Q100" s="98"/>
      <c r="R100" s="98"/>
      <c r="S100" s="98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</row>
    <row r="101" spans="1:35" s="38" customFormat="1" x14ac:dyDescent="0.25">
      <c r="A101" s="107"/>
      <c r="B101" s="107"/>
      <c r="D101" s="40"/>
      <c r="E101" s="40"/>
      <c r="F101" s="97"/>
      <c r="G101" s="40"/>
      <c r="H101" s="97"/>
      <c r="I101" s="40"/>
      <c r="J101" s="97"/>
      <c r="K101" s="40"/>
      <c r="L101" s="97"/>
      <c r="M101" s="40"/>
      <c r="N101" s="97"/>
      <c r="O101" s="97"/>
      <c r="P101" s="98"/>
      <c r="Q101" s="98"/>
      <c r="R101" s="98"/>
      <c r="S101" s="98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</row>
    <row r="102" spans="1:35" s="38" customFormat="1" x14ac:dyDescent="0.25">
      <c r="A102" s="107"/>
      <c r="B102" s="107"/>
      <c r="D102" s="40"/>
      <c r="E102" s="40"/>
      <c r="F102" s="97"/>
      <c r="G102" s="40"/>
      <c r="H102" s="97"/>
      <c r="I102" s="40"/>
      <c r="J102" s="97"/>
      <c r="K102" s="40"/>
      <c r="L102" s="97"/>
      <c r="M102" s="40"/>
      <c r="N102" s="97"/>
      <c r="O102" s="97"/>
      <c r="P102" s="98"/>
      <c r="Q102" s="98"/>
      <c r="R102" s="98"/>
      <c r="S102" s="98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</row>
    <row r="103" spans="1:35" s="38" customFormat="1" x14ac:dyDescent="0.25">
      <c r="A103" s="107"/>
      <c r="B103" s="107"/>
      <c r="D103" s="40"/>
      <c r="E103" s="40"/>
      <c r="F103" s="97"/>
      <c r="G103" s="40"/>
      <c r="H103" s="97"/>
      <c r="I103" s="40"/>
      <c r="J103" s="97"/>
      <c r="K103" s="40"/>
      <c r="L103" s="97"/>
      <c r="M103" s="40"/>
      <c r="N103" s="97"/>
      <c r="O103" s="97"/>
      <c r="P103" s="98"/>
      <c r="Q103" s="98"/>
      <c r="R103" s="98"/>
      <c r="S103" s="98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</row>
    <row r="104" spans="1:35" s="38" customFormat="1" x14ac:dyDescent="0.25">
      <c r="A104" s="107"/>
      <c r="B104" s="107"/>
      <c r="D104" s="40"/>
      <c r="E104" s="40"/>
      <c r="F104" s="97"/>
      <c r="G104" s="40"/>
      <c r="H104" s="97"/>
      <c r="I104" s="40"/>
      <c r="J104" s="97"/>
      <c r="K104" s="40"/>
      <c r="L104" s="97"/>
      <c r="M104" s="40"/>
      <c r="N104" s="97"/>
      <c r="O104" s="97"/>
      <c r="P104" s="98"/>
      <c r="Q104" s="98"/>
      <c r="R104" s="98"/>
      <c r="S104" s="98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</row>
    <row r="105" spans="1:35" s="38" customFormat="1" x14ac:dyDescent="0.25">
      <c r="A105" s="107"/>
      <c r="B105" s="107"/>
      <c r="D105" s="40"/>
      <c r="E105" s="40"/>
      <c r="F105" s="97"/>
      <c r="G105" s="40"/>
      <c r="H105" s="97"/>
      <c r="I105" s="40"/>
      <c r="J105" s="97"/>
      <c r="K105" s="40"/>
      <c r="L105" s="97"/>
      <c r="M105" s="40"/>
      <c r="N105" s="97"/>
      <c r="O105" s="97"/>
      <c r="P105" s="98"/>
      <c r="Q105" s="98"/>
      <c r="R105" s="98"/>
      <c r="S105" s="98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</row>
    <row r="106" spans="1:35" s="38" customFormat="1" x14ac:dyDescent="0.25">
      <c r="A106" s="107"/>
      <c r="B106" s="107"/>
      <c r="D106" s="40"/>
      <c r="E106" s="40"/>
      <c r="F106" s="97"/>
      <c r="G106" s="40"/>
      <c r="H106" s="97"/>
      <c r="I106" s="40"/>
      <c r="J106" s="97"/>
      <c r="K106" s="40"/>
      <c r="L106" s="97"/>
      <c r="M106" s="40"/>
      <c r="N106" s="97"/>
      <c r="O106" s="97"/>
      <c r="P106" s="98"/>
      <c r="Q106" s="98"/>
      <c r="R106" s="98"/>
      <c r="S106" s="98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</row>
    <row r="107" spans="1:35" s="38" customFormat="1" x14ac:dyDescent="0.25">
      <c r="A107" s="107"/>
      <c r="B107" s="107"/>
      <c r="D107" s="40"/>
      <c r="E107" s="40"/>
      <c r="F107" s="97"/>
      <c r="G107" s="40"/>
      <c r="H107" s="97"/>
      <c r="I107" s="40"/>
      <c r="J107" s="97"/>
      <c r="K107" s="40"/>
      <c r="L107" s="97"/>
      <c r="M107" s="40"/>
      <c r="N107" s="97"/>
      <c r="O107" s="97"/>
      <c r="P107" s="98"/>
      <c r="Q107" s="98"/>
      <c r="R107" s="98"/>
      <c r="S107" s="98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</row>
    <row r="108" spans="1:35" s="38" customFormat="1" x14ac:dyDescent="0.25">
      <c r="A108" s="107"/>
      <c r="B108" s="107"/>
      <c r="D108" s="40"/>
      <c r="E108" s="40"/>
      <c r="F108" s="97"/>
      <c r="G108" s="40"/>
      <c r="H108" s="97"/>
      <c r="I108" s="40"/>
      <c r="J108" s="97"/>
      <c r="K108" s="40"/>
      <c r="L108" s="97"/>
      <c r="M108" s="40"/>
      <c r="N108" s="97"/>
      <c r="O108" s="97"/>
      <c r="P108" s="98"/>
      <c r="Q108" s="98"/>
      <c r="R108" s="98"/>
      <c r="S108" s="98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</row>
    <row r="109" spans="1:35" s="38" customFormat="1" x14ac:dyDescent="0.25">
      <c r="A109" s="107"/>
      <c r="B109" s="107"/>
      <c r="D109" s="40"/>
      <c r="E109" s="40"/>
      <c r="F109" s="97"/>
      <c r="G109" s="40"/>
      <c r="H109" s="97"/>
      <c r="I109" s="40"/>
      <c r="J109" s="97"/>
      <c r="K109" s="40"/>
      <c r="L109" s="97"/>
      <c r="M109" s="40"/>
      <c r="N109" s="97"/>
      <c r="O109" s="97"/>
      <c r="P109" s="98"/>
      <c r="Q109" s="98"/>
      <c r="R109" s="98"/>
      <c r="S109" s="98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</row>
    <row r="110" spans="1:35" s="38" customFormat="1" x14ac:dyDescent="0.25">
      <c r="A110" s="107"/>
      <c r="B110" s="107"/>
      <c r="D110" s="40"/>
      <c r="E110" s="40"/>
      <c r="F110" s="97"/>
      <c r="G110" s="40"/>
      <c r="H110" s="97"/>
      <c r="I110" s="40"/>
      <c r="J110" s="97"/>
      <c r="K110" s="40"/>
      <c r="L110" s="97"/>
      <c r="M110" s="40"/>
      <c r="N110" s="97"/>
      <c r="O110" s="97"/>
      <c r="P110" s="98"/>
      <c r="Q110" s="98"/>
      <c r="R110" s="98"/>
      <c r="S110" s="98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  <c r="AI110" s="37"/>
    </row>
    <row r="111" spans="1:35" s="38" customFormat="1" x14ac:dyDescent="0.25">
      <c r="A111" s="107"/>
      <c r="B111" s="107"/>
      <c r="D111" s="40"/>
      <c r="E111" s="40"/>
      <c r="F111" s="97"/>
      <c r="G111" s="40"/>
      <c r="H111" s="97"/>
      <c r="I111" s="40"/>
      <c r="J111" s="97"/>
      <c r="K111" s="40"/>
      <c r="L111" s="97"/>
      <c r="M111" s="40"/>
      <c r="N111" s="97"/>
      <c r="O111" s="97"/>
      <c r="P111" s="98"/>
      <c r="Q111" s="98"/>
      <c r="R111" s="98"/>
      <c r="S111" s="98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</row>
    <row r="112" spans="1:35" s="38" customFormat="1" x14ac:dyDescent="0.25">
      <c r="A112" s="107"/>
      <c r="B112" s="107"/>
      <c r="D112" s="40"/>
      <c r="E112" s="40"/>
      <c r="F112" s="97"/>
      <c r="G112" s="40"/>
      <c r="H112" s="97"/>
      <c r="I112" s="40"/>
      <c r="J112" s="97"/>
      <c r="K112" s="40"/>
      <c r="L112" s="97"/>
      <c r="M112" s="40"/>
      <c r="N112" s="97"/>
      <c r="O112" s="97"/>
      <c r="P112" s="98"/>
      <c r="Q112" s="98"/>
      <c r="R112" s="98"/>
      <c r="S112" s="98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</row>
    <row r="113" spans="1:35" s="38" customFormat="1" x14ac:dyDescent="0.25">
      <c r="A113" s="107"/>
      <c r="B113" s="107"/>
      <c r="D113" s="40"/>
      <c r="E113" s="40"/>
      <c r="F113" s="97"/>
      <c r="G113" s="40"/>
      <c r="H113" s="97"/>
      <c r="I113" s="40"/>
      <c r="J113" s="97"/>
      <c r="K113" s="40"/>
      <c r="L113" s="97"/>
      <c r="M113" s="40"/>
      <c r="N113" s="97"/>
      <c r="O113" s="97"/>
      <c r="P113" s="98"/>
      <c r="Q113" s="98"/>
      <c r="R113" s="98"/>
      <c r="S113" s="98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</row>
    <row r="114" spans="1:35" s="38" customFormat="1" x14ac:dyDescent="0.25">
      <c r="A114" s="107"/>
      <c r="B114" s="107"/>
      <c r="D114" s="40"/>
      <c r="E114" s="40"/>
      <c r="F114" s="97"/>
      <c r="G114" s="40"/>
      <c r="H114" s="97"/>
      <c r="I114" s="40"/>
      <c r="J114" s="97"/>
      <c r="K114" s="40"/>
      <c r="L114" s="97"/>
      <c r="M114" s="40"/>
      <c r="N114" s="97"/>
      <c r="O114" s="97"/>
      <c r="P114" s="98"/>
      <c r="Q114" s="98"/>
      <c r="R114" s="98"/>
      <c r="S114" s="98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</row>
    <row r="115" spans="1:35" s="38" customFormat="1" x14ac:dyDescent="0.25">
      <c r="A115" s="107"/>
      <c r="B115" s="107"/>
      <c r="D115" s="40"/>
      <c r="E115" s="40"/>
      <c r="F115" s="97"/>
      <c r="G115" s="40"/>
      <c r="H115" s="97"/>
      <c r="I115" s="40"/>
      <c r="J115" s="97"/>
      <c r="K115" s="40"/>
      <c r="L115" s="97"/>
      <c r="M115" s="40"/>
      <c r="N115" s="97"/>
      <c r="O115" s="97"/>
      <c r="P115" s="98"/>
      <c r="Q115" s="98"/>
      <c r="R115" s="98"/>
      <c r="S115" s="98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</row>
    <row r="116" spans="1:35" s="38" customFormat="1" x14ac:dyDescent="0.25">
      <c r="A116" s="107"/>
      <c r="B116" s="107"/>
      <c r="D116" s="40"/>
      <c r="E116" s="40"/>
      <c r="F116" s="97"/>
      <c r="G116" s="40"/>
      <c r="H116" s="97"/>
      <c r="I116" s="40"/>
      <c r="J116" s="97"/>
      <c r="K116" s="40"/>
      <c r="L116" s="97"/>
      <c r="M116" s="40"/>
      <c r="N116" s="97"/>
      <c r="O116" s="97"/>
      <c r="P116" s="98"/>
      <c r="Q116" s="98"/>
      <c r="R116" s="98"/>
      <c r="S116" s="98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</row>
    <row r="117" spans="1:35" s="38" customFormat="1" x14ac:dyDescent="0.25">
      <c r="A117" s="107"/>
      <c r="B117" s="107"/>
      <c r="D117" s="40"/>
      <c r="E117" s="40"/>
      <c r="F117" s="97"/>
      <c r="G117" s="40"/>
      <c r="H117" s="97"/>
      <c r="I117" s="40"/>
      <c r="J117" s="97"/>
      <c r="K117" s="40"/>
      <c r="L117" s="97"/>
      <c r="M117" s="40"/>
      <c r="N117" s="97"/>
      <c r="O117" s="97"/>
      <c r="P117" s="98"/>
      <c r="Q117" s="98"/>
      <c r="R117" s="98"/>
      <c r="S117" s="98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</row>
    <row r="118" spans="1:35" s="38" customFormat="1" x14ac:dyDescent="0.25">
      <c r="A118" s="107"/>
      <c r="B118" s="107"/>
      <c r="D118" s="40"/>
      <c r="E118" s="40"/>
      <c r="F118" s="97"/>
      <c r="G118" s="40"/>
      <c r="H118" s="97"/>
      <c r="I118" s="40"/>
      <c r="J118" s="97"/>
      <c r="K118" s="40"/>
      <c r="L118" s="97"/>
      <c r="M118" s="40"/>
      <c r="N118" s="97"/>
      <c r="O118" s="97"/>
      <c r="P118" s="98"/>
      <c r="Q118" s="98"/>
      <c r="R118" s="98"/>
      <c r="S118" s="98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</row>
    <row r="119" spans="1:35" s="38" customFormat="1" x14ac:dyDescent="0.25">
      <c r="A119" s="107"/>
      <c r="B119" s="107"/>
      <c r="D119" s="40"/>
      <c r="E119" s="40"/>
      <c r="F119" s="97"/>
      <c r="G119" s="40"/>
      <c r="H119" s="97"/>
      <c r="I119" s="40"/>
      <c r="J119" s="97"/>
      <c r="K119" s="40"/>
      <c r="L119" s="97"/>
      <c r="M119" s="40"/>
      <c r="N119" s="97"/>
      <c r="O119" s="97"/>
      <c r="P119" s="98"/>
      <c r="Q119" s="98"/>
      <c r="R119" s="98"/>
      <c r="S119" s="98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  <c r="AI119" s="37"/>
    </row>
    <row r="120" spans="1:35" s="38" customFormat="1" x14ac:dyDescent="0.25">
      <c r="A120" s="107"/>
      <c r="B120" s="107"/>
      <c r="D120" s="40"/>
      <c r="E120" s="40"/>
      <c r="F120" s="97"/>
      <c r="G120" s="40"/>
      <c r="H120" s="97"/>
      <c r="I120" s="40"/>
      <c r="J120" s="97"/>
      <c r="K120" s="40"/>
      <c r="L120" s="97"/>
      <c r="M120" s="40"/>
      <c r="N120" s="97"/>
      <c r="O120" s="97"/>
      <c r="P120" s="98"/>
      <c r="Q120" s="98"/>
      <c r="R120" s="98"/>
      <c r="S120" s="98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  <c r="AI120" s="37"/>
    </row>
    <row r="121" spans="1:35" s="38" customFormat="1" x14ac:dyDescent="0.25">
      <c r="A121" s="107"/>
      <c r="B121" s="107"/>
      <c r="D121" s="40"/>
      <c r="E121" s="40"/>
      <c r="F121" s="97"/>
      <c r="G121" s="40"/>
      <c r="H121" s="97"/>
      <c r="I121" s="40"/>
      <c r="J121" s="97"/>
      <c r="K121" s="40"/>
      <c r="L121" s="97"/>
      <c r="M121" s="40"/>
      <c r="N121" s="97"/>
      <c r="O121" s="97"/>
      <c r="P121" s="98"/>
      <c r="Q121" s="98"/>
      <c r="R121" s="98"/>
      <c r="S121" s="98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</row>
    <row r="122" spans="1:35" s="38" customFormat="1" x14ac:dyDescent="0.25">
      <c r="A122" s="107"/>
      <c r="B122" s="107"/>
      <c r="D122" s="40"/>
      <c r="E122" s="40"/>
      <c r="F122" s="97"/>
      <c r="G122" s="40"/>
      <c r="H122" s="97"/>
      <c r="I122" s="40"/>
      <c r="J122" s="97"/>
      <c r="K122" s="40"/>
      <c r="L122" s="97"/>
      <c r="M122" s="40"/>
      <c r="N122" s="97"/>
      <c r="O122" s="97"/>
      <c r="P122" s="98"/>
      <c r="Q122" s="98"/>
      <c r="R122" s="98"/>
      <c r="S122" s="98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  <c r="AI122" s="37"/>
    </row>
    <row r="123" spans="1:35" s="38" customFormat="1" x14ac:dyDescent="0.25">
      <c r="A123" s="107"/>
      <c r="B123" s="107"/>
      <c r="D123" s="40"/>
      <c r="E123" s="40"/>
      <c r="F123" s="97"/>
      <c r="G123" s="40"/>
      <c r="H123" s="97"/>
      <c r="I123" s="40"/>
      <c r="J123" s="97"/>
      <c r="K123" s="40"/>
      <c r="L123" s="97"/>
      <c r="M123" s="40"/>
      <c r="N123" s="97"/>
      <c r="O123" s="97"/>
      <c r="P123" s="98"/>
      <c r="Q123" s="98"/>
      <c r="R123" s="98"/>
      <c r="S123" s="98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</row>
    <row r="124" spans="1:35" s="38" customFormat="1" x14ac:dyDescent="0.25">
      <c r="A124" s="107"/>
      <c r="B124" s="107"/>
      <c r="D124" s="40"/>
      <c r="E124" s="40"/>
      <c r="F124" s="97"/>
      <c r="G124" s="40"/>
      <c r="H124" s="97"/>
      <c r="I124" s="40"/>
      <c r="J124" s="97"/>
      <c r="K124" s="40"/>
      <c r="L124" s="97"/>
      <c r="M124" s="40"/>
      <c r="N124" s="97"/>
      <c r="O124" s="97"/>
      <c r="P124" s="98"/>
      <c r="Q124" s="98"/>
      <c r="R124" s="98"/>
      <c r="S124" s="98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  <c r="AI124" s="37"/>
    </row>
    <row r="125" spans="1:35" s="38" customFormat="1" x14ac:dyDescent="0.25">
      <c r="A125" s="107"/>
      <c r="B125" s="107"/>
      <c r="D125" s="40"/>
      <c r="E125" s="40"/>
      <c r="F125" s="97"/>
      <c r="G125" s="40"/>
      <c r="H125" s="97"/>
      <c r="I125" s="40"/>
      <c r="J125" s="97"/>
      <c r="K125" s="40"/>
      <c r="L125" s="97"/>
      <c r="M125" s="40"/>
      <c r="N125" s="97"/>
      <c r="O125" s="97"/>
      <c r="P125" s="98"/>
      <c r="Q125" s="98"/>
      <c r="R125" s="98"/>
      <c r="S125" s="98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  <c r="AI125" s="37"/>
    </row>
    <row r="126" spans="1:35" s="38" customFormat="1" x14ac:dyDescent="0.25">
      <c r="A126" s="107"/>
      <c r="B126" s="107"/>
      <c r="D126" s="40"/>
      <c r="E126" s="40"/>
      <c r="F126" s="97"/>
      <c r="G126" s="40"/>
      <c r="H126" s="97"/>
      <c r="I126" s="40"/>
      <c r="J126" s="97"/>
      <c r="K126" s="40"/>
      <c r="L126" s="97"/>
      <c r="M126" s="40"/>
      <c r="N126" s="97"/>
      <c r="O126" s="97"/>
      <c r="P126" s="98"/>
      <c r="Q126" s="98"/>
      <c r="R126" s="98"/>
      <c r="S126" s="98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  <c r="AI126" s="37"/>
    </row>
    <row r="127" spans="1:35" s="38" customFormat="1" x14ac:dyDescent="0.25">
      <c r="A127" s="107"/>
      <c r="B127" s="107"/>
      <c r="D127" s="40"/>
      <c r="E127" s="40"/>
      <c r="F127" s="97"/>
      <c r="G127" s="40"/>
      <c r="H127" s="97"/>
      <c r="I127" s="40"/>
      <c r="J127" s="97"/>
      <c r="K127" s="40"/>
      <c r="L127" s="97"/>
      <c r="M127" s="40"/>
      <c r="N127" s="97"/>
      <c r="O127" s="97"/>
      <c r="P127" s="98"/>
      <c r="Q127" s="98"/>
      <c r="R127" s="98"/>
      <c r="S127" s="98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  <c r="AI127" s="37"/>
    </row>
    <row r="128" spans="1:35" s="38" customFormat="1" x14ac:dyDescent="0.25">
      <c r="A128" s="107"/>
      <c r="B128" s="107"/>
      <c r="D128" s="40"/>
      <c r="E128" s="40"/>
      <c r="F128" s="97"/>
      <c r="G128" s="40"/>
      <c r="H128" s="97"/>
      <c r="I128" s="40"/>
      <c r="J128" s="97"/>
      <c r="K128" s="40"/>
      <c r="L128" s="97"/>
      <c r="M128" s="40"/>
      <c r="N128" s="97"/>
      <c r="O128" s="97"/>
      <c r="P128" s="98"/>
      <c r="Q128" s="98"/>
      <c r="R128" s="98"/>
      <c r="S128" s="98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</row>
    <row r="129" spans="1:35" s="38" customFormat="1" x14ac:dyDescent="0.25">
      <c r="A129" s="107"/>
      <c r="B129" s="107"/>
      <c r="D129" s="40"/>
      <c r="E129" s="40"/>
      <c r="F129" s="97"/>
      <c r="G129" s="40"/>
      <c r="H129" s="97"/>
      <c r="I129" s="40"/>
      <c r="J129" s="97"/>
      <c r="K129" s="40"/>
      <c r="L129" s="97"/>
      <c r="M129" s="40"/>
      <c r="N129" s="97"/>
      <c r="O129" s="97"/>
      <c r="P129" s="98"/>
      <c r="Q129" s="98"/>
      <c r="R129" s="98"/>
      <c r="S129" s="98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</row>
    <row r="130" spans="1:35" s="38" customFormat="1" x14ac:dyDescent="0.25">
      <c r="A130" s="107"/>
      <c r="B130" s="107"/>
      <c r="D130" s="40"/>
      <c r="E130" s="40"/>
      <c r="F130" s="97"/>
      <c r="G130" s="40"/>
      <c r="H130" s="97"/>
      <c r="I130" s="40"/>
      <c r="J130" s="97"/>
      <c r="K130" s="40"/>
      <c r="L130" s="97"/>
      <c r="M130" s="40"/>
      <c r="N130" s="97"/>
      <c r="O130" s="97"/>
      <c r="P130" s="98"/>
      <c r="Q130" s="98"/>
      <c r="R130" s="98"/>
      <c r="S130" s="98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  <c r="AI130" s="37"/>
    </row>
    <row r="131" spans="1:35" s="38" customFormat="1" x14ac:dyDescent="0.25">
      <c r="A131" s="107"/>
      <c r="B131" s="107"/>
      <c r="D131" s="40"/>
      <c r="E131" s="40"/>
      <c r="F131" s="97"/>
      <c r="G131" s="40"/>
      <c r="H131" s="97"/>
      <c r="I131" s="40"/>
      <c r="J131" s="97"/>
      <c r="K131" s="40"/>
      <c r="L131" s="97"/>
      <c r="M131" s="40"/>
      <c r="N131" s="97"/>
      <c r="O131" s="97"/>
      <c r="P131" s="98"/>
      <c r="Q131" s="98"/>
      <c r="R131" s="98"/>
      <c r="S131" s="98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F131" s="37"/>
      <c r="AG131" s="37"/>
      <c r="AH131" s="37"/>
      <c r="AI131" s="37"/>
    </row>
    <row r="132" spans="1:35" s="38" customFormat="1" x14ac:dyDescent="0.25">
      <c r="A132" s="107"/>
      <c r="B132" s="107"/>
      <c r="D132" s="40"/>
      <c r="E132" s="40"/>
      <c r="F132" s="97"/>
      <c r="G132" s="40"/>
      <c r="H132" s="97"/>
      <c r="I132" s="40"/>
      <c r="J132" s="97"/>
      <c r="K132" s="40"/>
      <c r="L132" s="97"/>
      <c r="M132" s="40"/>
      <c r="N132" s="97"/>
      <c r="O132" s="97"/>
      <c r="P132" s="98"/>
      <c r="Q132" s="98"/>
      <c r="R132" s="98"/>
      <c r="S132" s="98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F132" s="37"/>
      <c r="AG132" s="37"/>
      <c r="AH132" s="37"/>
      <c r="AI132" s="37"/>
    </row>
    <row r="133" spans="1:35" s="38" customFormat="1" x14ac:dyDescent="0.25">
      <c r="A133" s="107"/>
      <c r="B133" s="107"/>
      <c r="D133" s="40"/>
      <c r="E133" s="40"/>
      <c r="F133" s="97"/>
      <c r="G133" s="40"/>
      <c r="H133" s="97"/>
      <c r="I133" s="40"/>
      <c r="J133" s="97"/>
      <c r="K133" s="40"/>
      <c r="L133" s="97"/>
      <c r="M133" s="40"/>
      <c r="N133" s="97"/>
      <c r="O133" s="97"/>
      <c r="P133" s="98"/>
      <c r="Q133" s="98"/>
      <c r="R133" s="98"/>
      <c r="S133" s="98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F133" s="37"/>
      <c r="AG133" s="37"/>
      <c r="AH133" s="37"/>
      <c r="AI133" s="37"/>
    </row>
    <row r="134" spans="1:35" s="38" customFormat="1" x14ac:dyDescent="0.25">
      <c r="A134" s="107"/>
      <c r="B134" s="107"/>
      <c r="D134" s="40"/>
      <c r="E134" s="40"/>
      <c r="F134" s="97"/>
      <c r="G134" s="40"/>
      <c r="H134" s="97"/>
      <c r="I134" s="40"/>
      <c r="J134" s="97"/>
      <c r="K134" s="40"/>
      <c r="L134" s="97"/>
      <c r="M134" s="40"/>
      <c r="N134" s="97"/>
      <c r="O134" s="97"/>
      <c r="P134" s="98"/>
      <c r="Q134" s="98"/>
      <c r="R134" s="98"/>
      <c r="S134" s="98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F134" s="37"/>
      <c r="AG134" s="37"/>
      <c r="AH134" s="37"/>
      <c r="AI134" s="37"/>
    </row>
    <row r="135" spans="1:35" s="38" customFormat="1" x14ac:dyDescent="0.25">
      <c r="A135" s="107"/>
      <c r="B135" s="107"/>
      <c r="D135" s="40"/>
      <c r="E135" s="40"/>
      <c r="F135" s="97"/>
      <c r="G135" s="40"/>
      <c r="H135" s="97"/>
      <c r="I135" s="40"/>
      <c r="J135" s="97"/>
      <c r="K135" s="40"/>
      <c r="L135" s="97"/>
      <c r="M135" s="40"/>
      <c r="N135" s="97"/>
      <c r="O135" s="97"/>
      <c r="P135" s="98"/>
      <c r="Q135" s="98"/>
      <c r="R135" s="98"/>
      <c r="S135" s="98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F135" s="37"/>
      <c r="AG135" s="37"/>
      <c r="AH135" s="37"/>
      <c r="AI135" s="37"/>
    </row>
    <row r="136" spans="1:35" s="38" customFormat="1" x14ac:dyDescent="0.25">
      <c r="A136" s="107"/>
      <c r="B136" s="107"/>
      <c r="D136" s="40"/>
      <c r="E136" s="40"/>
      <c r="F136" s="97"/>
      <c r="G136" s="40"/>
      <c r="H136" s="97"/>
      <c r="I136" s="40"/>
      <c r="J136" s="97"/>
      <c r="K136" s="40"/>
      <c r="L136" s="97"/>
      <c r="M136" s="40"/>
      <c r="N136" s="97"/>
      <c r="O136" s="97"/>
      <c r="P136" s="98"/>
      <c r="Q136" s="98"/>
      <c r="R136" s="98"/>
      <c r="S136" s="98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F136" s="37"/>
      <c r="AG136" s="37"/>
      <c r="AH136" s="37"/>
      <c r="AI136" s="37"/>
    </row>
    <row r="137" spans="1:35" s="38" customFormat="1" x14ac:dyDescent="0.25">
      <c r="A137" s="107"/>
      <c r="B137" s="107"/>
      <c r="D137" s="40"/>
      <c r="E137" s="40"/>
      <c r="F137" s="97"/>
      <c r="G137" s="40"/>
      <c r="H137" s="97"/>
      <c r="I137" s="40"/>
      <c r="J137" s="97"/>
      <c r="K137" s="40"/>
      <c r="L137" s="97"/>
      <c r="M137" s="40"/>
      <c r="N137" s="97"/>
      <c r="O137" s="97"/>
      <c r="P137" s="98"/>
      <c r="Q137" s="98"/>
      <c r="R137" s="98"/>
      <c r="S137" s="98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F137" s="37"/>
      <c r="AG137" s="37"/>
      <c r="AH137" s="37"/>
      <c r="AI137" s="37"/>
    </row>
    <row r="138" spans="1:35" s="38" customFormat="1" x14ac:dyDescent="0.25">
      <c r="A138" s="107"/>
      <c r="B138" s="107"/>
      <c r="D138" s="40"/>
      <c r="E138" s="40"/>
      <c r="F138" s="97"/>
      <c r="G138" s="40"/>
      <c r="H138" s="97"/>
      <c r="I138" s="40"/>
      <c r="J138" s="97"/>
      <c r="K138" s="40"/>
      <c r="L138" s="97"/>
      <c r="M138" s="40"/>
      <c r="N138" s="97"/>
      <c r="O138" s="97"/>
      <c r="P138" s="98"/>
      <c r="Q138" s="98"/>
      <c r="R138" s="98"/>
      <c r="S138" s="98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F138" s="37"/>
      <c r="AG138" s="37"/>
      <c r="AH138" s="37"/>
      <c r="AI138" s="37"/>
    </row>
    <row r="139" spans="1:35" s="38" customFormat="1" x14ac:dyDescent="0.25">
      <c r="A139" s="107"/>
      <c r="B139" s="107"/>
      <c r="D139" s="40"/>
      <c r="E139" s="40"/>
      <c r="F139" s="97"/>
      <c r="G139" s="40"/>
      <c r="H139" s="97"/>
      <c r="I139" s="40"/>
      <c r="J139" s="97"/>
      <c r="K139" s="40"/>
      <c r="L139" s="97"/>
      <c r="M139" s="40"/>
      <c r="N139" s="97"/>
      <c r="O139" s="97"/>
      <c r="P139" s="98"/>
      <c r="Q139" s="98"/>
      <c r="R139" s="98"/>
      <c r="S139" s="98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F139" s="37"/>
      <c r="AG139" s="37"/>
      <c r="AH139" s="37"/>
      <c r="AI139" s="37"/>
    </row>
    <row r="140" spans="1:35" s="38" customFormat="1" x14ac:dyDescent="0.25">
      <c r="A140" s="107"/>
      <c r="B140" s="107"/>
      <c r="D140" s="40"/>
      <c r="E140" s="40"/>
      <c r="F140" s="97"/>
      <c r="G140" s="40"/>
      <c r="H140" s="97"/>
      <c r="I140" s="40"/>
      <c r="J140" s="97"/>
      <c r="K140" s="40"/>
      <c r="L140" s="97"/>
      <c r="M140" s="40"/>
      <c r="N140" s="97"/>
      <c r="O140" s="97"/>
      <c r="P140" s="98"/>
      <c r="Q140" s="98"/>
      <c r="R140" s="98"/>
      <c r="S140" s="98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F140" s="37"/>
      <c r="AG140" s="37"/>
      <c r="AH140" s="37"/>
      <c r="AI140" s="37"/>
    </row>
    <row r="141" spans="1:35" s="38" customFormat="1" x14ac:dyDescent="0.25">
      <c r="A141" s="107"/>
      <c r="B141" s="107"/>
      <c r="D141" s="40"/>
      <c r="E141" s="40"/>
      <c r="F141" s="97"/>
      <c r="G141" s="40"/>
      <c r="H141" s="97"/>
      <c r="I141" s="40"/>
      <c r="J141" s="97"/>
      <c r="K141" s="40"/>
      <c r="L141" s="97"/>
      <c r="M141" s="40"/>
      <c r="N141" s="97"/>
      <c r="O141" s="97"/>
      <c r="P141" s="98"/>
      <c r="Q141" s="98"/>
      <c r="R141" s="98"/>
      <c r="S141" s="98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F141" s="37"/>
      <c r="AG141" s="37"/>
      <c r="AH141" s="37"/>
      <c r="AI141" s="37"/>
    </row>
    <row r="142" spans="1:35" s="38" customFormat="1" x14ac:dyDescent="0.25">
      <c r="A142" s="107"/>
      <c r="B142" s="107"/>
      <c r="D142" s="40"/>
      <c r="E142" s="40"/>
      <c r="F142" s="97"/>
      <c r="G142" s="40"/>
      <c r="H142" s="97"/>
      <c r="I142" s="40"/>
      <c r="J142" s="97"/>
      <c r="K142" s="40"/>
      <c r="L142" s="97"/>
      <c r="M142" s="40"/>
      <c r="N142" s="97"/>
      <c r="O142" s="97"/>
      <c r="P142" s="98"/>
      <c r="Q142" s="98"/>
      <c r="R142" s="98"/>
      <c r="S142" s="98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F142" s="37"/>
      <c r="AG142" s="37"/>
      <c r="AH142" s="37"/>
      <c r="AI142" s="37"/>
    </row>
    <row r="143" spans="1:35" s="38" customFormat="1" x14ac:dyDescent="0.25">
      <c r="A143" s="107"/>
      <c r="B143" s="107"/>
      <c r="D143" s="40"/>
      <c r="E143" s="40"/>
      <c r="F143" s="97"/>
      <c r="G143" s="40"/>
      <c r="H143" s="97"/>
      <c r="I143" s="40"/>
      <c r="J143" s="97"/>
      <c r="K143" s="40"/>
      <c r="L143" s="97"/>
      <c r="M143" s="40"/>
      <c r="N143" s="97"/>
      <c r="O143" s="97"/>
      <c r="P143" s="98"/>
      <c r="Q143" s="98"/>
      <c r="R143" s="98"/>
      <c r="S143" s="98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F143" s="37"/>
      <c r="AG143" s="37"/>
      <c r="AH143" s="37"/>
      <c r="AI143" s="37"/>
    </row>
    <row r="144" spans="1:35" s="38" customFormat="1" x14ac:dyDescent="0.25">
      <c r="A144" s="107"/>
      <c r="B144" s="107"/>
      <c r="D144" s="40"/>
      <c r="E144" s="40"/>
      <c r="F144" s="97"/>
      <c r="G144" s="40"/>
      <c r="H144" s="97"/>
      <c r="I144" s="40"/>
      <c r="J144" s="97"/>
      <c r="K144" s="40"/>
      <c r="L144" s="97"/>
      <c r="M144" s="40"/>
      <c r="N144" s="97"/>
      <c r="O144" s="97"/>
      <c r="P144" s="98"/>
      <c r="Q144" s="98"/>
      <c r="R144" s="98"/>
      <c r="S144" s="98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F144" s="37"/>
      <c r="AG144" s="37"/>
      <c r="AH144" s="37"/>
      <c r="AI144" s="37"/>
    </row>
    <row r="145" spans="1:35" s="38" customFormat="1" x14ac:dyDescent="0.25">
      <c r="A145" s="107"/>
      <c r="B145" s="107"/>
      <c r="D145" s="40"/>
      <c r="E145" s="40"/>
      <c r="F145" s="97"/>
      <c r="G145" s="40"/>
      <c r="H145" s="97"/>
      <c r="I145" s="40"/>
      <c r="J145" s="97"/>
      <c r="K145" s="40"/>
      <c r="L145" s="97"/>
      <c r="M145" s="40"/>
      <c r="N145" s="97"/>
      <c r="O145" s="97"/>
      <c r="P145" s="98"/>
      <c r="Q145" s="98"/>
      <c r="R145" s="98"/>
      <c r="S145" s="98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F145" s="37"/>
      <c r="AG145" s="37"/>
      <c r="AH145" s="37"/>
      <c r="AI145" s="37"/>
    </row>
    <row r="146" spans="1:35" s="38" customFormat="1" x14ac:dyDescent="0.25">
      <c r="A146" s="107"/>
      <c r="B146" s="107"/>
      <c r="D146" s="40"/>
      <c r="E146" s="40"/>
      <c r="F146" s="97"/>
      <c r="G146" s="40"/>
      <c r="H146" s="97"/>
      <c r="I146" s="40"/>
      <c r="J146" s="97"/>
      <c r="K146" s="40"/>
      <c r="L146" s="97"/>
      <c r="M146" s="40"/>
      <c r="N146" s="97"/>
      <c r="O146" s="97"/>
      <c r="P146" s="98"/>
      <c r="Q146" s="98"/>
      <c r="R146" s="98"/>
      <c r="S146" s="98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F146" s="37"/>
      <c r="AG146" s="37"/>
      <c r="AH146" s="37"/>
      <c r="AI146" s="37"/>
    </row>
    <row r="147" spans="1:35" s="38" customFormat="1" x14ac:dyDescent="0.25">
      <c r="A147" s="107"/>
      <c r="B147" s="107"/>
      <c r="D147" s="40"/>
      <c r="E147" s="40"/>
      <c r="F147" s="97"/>
      <c r="G147" s="40"/>
      <c r="H147" s="97"/>
      <c r="I147" s="40"/>
      <c r="J147" s="97"/>
      <c r="K147" s="40"/>
      <c r="L147" s="97"/>
      <c r="M147" s="40"/>
      <c r="N147" s="97"/>
      <c r="O147" s="97"/>
      <c r="P147" s="98"/>
      <c r="Q147" s="98"/>
      <c r="R147" s="98"/>
      <c r="S147" s="98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F147" s="37"/>
      <c r="AG147" s="37"/>
      <c r="AH147" s="37"/>
      <c r="AI147" s="37"/>
    </row>
    <row r="148" spans="1:35" s="38" customFormat="1" x14ac:dyDescent="0.25">
      <c r="A148" s="107"/>
      <c r="B148" s="107"/>
      <c r="D148" s="40"/>
      <c r="E148" s="40"/>
      <c r="F148" s="97"/>
      <c r="G148" s="40"/>
      <c r="H148" s="97"/>
      <c r="I148" s="40"/>
      <c r="J148" s="97"/>
      <c r="K148" s="40"/>
      <c r="L148" s="97"/>
      <c r="M148" s="40"/>
      <c r="N148" s="97"/>
      <c r="O148" s="97"/>
      <c r="P148" s="98"/>
      <c r="Q148" s="98"/>
      <c r="R148" s="98"/>
      <c r="S148" s="98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F148" s="37"/>
      <c r="AG148" s="37"/>
      <c r="AH148" s="37"/>
      <c r="AI148" s="37"/>
    </row>
    <row r="149" spans="1:35" s="38" customFormat="1" x14ac:dyDescent="0.25">
      <c r="A149" s="107"/>
      <c r="B149" s="107"/>
      <c r="D149" s="40"/>
      <c r="E149" s="40"/>
      <c r="F149" s="97"/>
      <c r="G149" s="40"/>
      <c r="H149" s="97"/>
      <c r="I149" s="40"/>
      <c r="J149" s="97"/>
      <c r="K149" s="40"/>
      <c r="L149" s="97"/>
      <c r="M149" s="40"/>
      <c r="N149" s="97"/>
      <c r="O149" s="97"/>
      <c r="P149" s="98"/>
      <c r="Q149" s="98"/>
      <c r="R149" s="98"/>
      <c r="S149" s="98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F149" s="37"/>
      <c r="AG149" s="37"/>
      <c r="AH149" s="37"/>
      <c r="AI149" s="37"/>
    </row>
    <row r="150" spans="1:35" s="38" customFormat="1" x14ac:dyDescent="0.25">
      <c r="A150" s="107"/>
      <c r="B150" s="107"/>
      <c r="D150" s="40"/>
      <c r="E150" s="40"/>
      <c r="F150" s="97"/>
      <c r="G150" s="40"/>
      <c r="H150" s="97"/>
      <c r="I150" s="40"/>
      <c r="J150" s="97"/>
      <c r="K150" s="40"/>
      <c r="L150" s="97"/>
      <c r="M150" s="40"/>
      <c r="N150" s="97"/>
      <c r="O150" s="97"/>
      <c r="P150" s="98"/>
      <c r="Q150" s="98"/>
      <c r="R150" s="98"/>
      <c r="S150" s="98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F150" s="37"/>
      <c r="AG150" s="37"/>
      <c r="AH150" s="37"/>
      <c r="AI150" s="37"/>
    </row>
    <row r="151" spans="1:35" s="38" customFormat="1" x14ac:dyDescent="0.25">
      <c r="A151" s="107"/>
      <c r="B151" s="107"/>
      <c r="D151" s="40"/>
      <c r="E151" s="40"/>
      <c r="F151" s="97"/>
      <c r="G151" s="40"/>
      <c r="H151" s="97"/>
      <c r="I151" s="40"/>
      <c r="J151" s="97"/>
      <c r="K151" s="40"/>
      <c r="L151" s="97"/>
      <c r="M151" s="40"/>
      <c r="N151" s="97"/>
      <c r="O151" s="97"/>
      <c r="P151" s="98"/>
      <c r="Q151" s="98"/>
      <c r="R151" s="98"/>
      <c r="S151" s="98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F151" s="37"/>
      <c r="AG151" s="37"/>
      <c r="AH151" s="37"/>
      <c r="AI151" s="37"/>
    </row>
    <row r="152" spans="1:35" s="38" customFormat="1" x14ac:dyDescent="0.25">
      <c r="A152" s="107"/>
      <c r="B152" s="107"/>
      <c r="D152" s="40"/>
      <c r="E152" s="40"/>
      <c r="F152" s="97"/>
      <c r="G152" s="40"/>
      <c r="H152" s="97"/>
      <c r="I152" s="40"/>
      <c r="J152" s="97"/>
      <c r="K152" s="40"/>
      <c r="L152" s="97"/>
      <c r="M152" s="40"/>
      <c r="N152" s="97"/>
      <c r="O152" s="97"/>
      <c r="P152" s="98"/>
      <c r="Q152" s="98"/>
      <c r="R152" s="98"/>
      <c r="S152" s="98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F152" s="37"/>
      <c r="AG152" s="37"/>
      <c r="AH152" s="37"/>
      <c r="AI152" s="37"/>
    </row>
    <row r="153" spans="1:35" s="38" customFormat="1" x14ac:dyDescent="0.25">
      <c r="A153" s="107"/>
      <c r="B153" s="107"/>
      <c r="D153" s="40"/>
      <c r="E153" s="40"/>
      <c r="F153" s="97"/>
      <c r="G153" s="40"/>
      <c r="H153" s="97"/>
      <c r="I153" s="40"/>
      <c r="J153" s="97"/>
      <c r="K153" s="40"/>
      <c r="L153" s="97"/>
      <c r="M153" s="40"/>
      <c r="N153" s="97"/>
      <c r="O153" s="97"/>
      <c r="P153" s="98"/>
      <c r="Q153" s="98"/>
      <c r="R153" s="98"/>
      <c r="S153" s="98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F153" s="37"/>
      <c r="AG153" s="37"/>
      <c r="AH153" s="37"/>
      <c r="AI153" s="37"/>
    </row>
    <row r="154" spans="1:35" s="38" customFormat="1" x14ac:dyDescent="0.25">
      <c r="A154" s="107"/>
      <c r="B154" s="107"/>
      <c r="D154" s="40"/>
      <c r="E154" s="40"/>
      <c r="F154" s="97"/>
      <c r="G154" s="40"/>
      <c r="H154" s="97"/>
      <c r="I154" s="40"/>
      <c r="J154" s="97"/>
      <c r="K154" s="40"/>
      <c r="L154" s="97"/>
      <c r="M154" s="40"/>
      <c r="N154" s="97"/>
      <c r="O154" s="97"/>
      <c r="P154" s="98"/>
      <c r="Q154" s="98"/>
      <c r="R154" s="98"/>
      <c r="S154" s="98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F154" s="37"/>
      <c r="AG154" s="37"/>
      <c r="AH154" s="37"/>
      <c r="AI154" s="37"/>
    </row>
    <row r="155" spans="1:35" s="38" customFormat="1" x14ac:dyDescent="0.25">
      <c r="A155" s="107"/>
      <c r="B155" s="107"/>
      <c r="D155" s="40"/>
      <c r="E155" s="40"/>
      <c r="F155" s="97"/>
      <c r="G155" s="40"/>
      <c r="H155" s="97"/>
      <c r="I155" s="40"/>
      <c r="J155" s="97"/>
      <c r="K155" s="40"/>
      <c r="L155" s="97"/>
      <c r="M155" s="40"/>
      <c r="N155" s="97"/>
      <c r="O155" s="97"/>
      <c r="P155" s="98"/>
      <c r="Q155" s="98"/>
      <c r="R155" s="98"/>
      <c r="S155" s="98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F155" s="37"/>
      <c r="AG155" s="37"/>
      <c r="AH155" s="37"/>
      <c r="AI155" s="37"/>
    </row>
    <row r="156" spans="1:35" s="38" customFormat="1" x14ac:dyDescent="0.25">
      <c r="A156" s="107"/>
      <c r="B156" s="107"/>
      <c r="D156" s="40"/>
      <c r="E156" s="40"/>
      <c r="F156" s="97"/>
      <c r="G156" s="40"/>
      <c r="H156" s="97"/>
      <c r="I156" s="40"/>
      <c r="J156" s="97"/>
      <c r="K156" s="40"/>
      <c r="L156" s="97"/>
      <c r="M156" s="40"/>
      <c r="N156" s="97"/>
      <c r="O156" s="97"/>
      <c r="P156" s="98"/>
      <c r="Q156" s="98"/>
      <c r="R156" s="98"/>
      <c r="S156" s="98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F156" s="37"/>
      <c r="AG156" s="37"/>
      <c r="AH156" s="37"/>
      <c r="AI156" s="37"/>
    </row>
    <row r="157" spans="1:35" s="38" customFormat="1" x14ac:dyDescent="0.25">
      <c r="A157" s="107"/>
      <c r="B157" s="107"/>
      <c r="D157" s="40"/>
      <c r="E157" s="40"/>
      <c r="F157" s="97"/>
      <c r="G157" s="40"/>
      <c r="H157" s="97"/>
      <c r="I157" s="40"/>
      <c r="J157" s="97"/>
      <c r="K157" s="40"/>
      <c r="L157" s="97"/>
      <c r="M157" s="40"/>
      <c r="N157" s="97"/>
      <c r="O157" s="97"/>
      <c r="P157" s="98"/>
      <c r="Q157" s="98"/>
      <c r="R157" s="98"/>
      <c r="S157" s="98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F157" s="37"/>
      <c r="AG157" s="37"/>
      <c r="AH157" s="37"/>
      <c r="AI157" s="37"/>
    </row>
    <row r="158" spans="1:35" s="38" customFormat="1" x14ac:dyDescent="0.25">
      <c r="A158" s="107"/>
      <c r="B158" s="107"/>
      <c r="D158" s="40"/>
      <c r="E158" s="40"/>
      <c r="F158" s="97"/>
      <c r="G158" s="40"/>
      <c r="H158" s="97"/>
      <c r="I158" s="40"/>
      <c r="J158" s="97"/>
      <c r="K158" s="40"/>
      <c r="L158" s="97"/>
      <c r="M158" s="40"/>
      <c r="N158" s="97"/>
      <c r="O158" s="97"/>
      <c r="P158" s="98"/>
      <c r="Q158" s="98"/>
      <c r="R158" s="98"/>
      <c r="S158" s="98"/>
      <c r="T158" s="3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F158" s="37"/>
      <c r="AG158" s="37"/>
      <c r="AH158" s="37"/>
      <c r="AI158" s="37"/>
    </row>
    <row r="159" spans="1:35" s="38" customFormat="1" x14ac:dyDescent="0.25">
      <c r="A159" s="107"/>
      <c r="B159" s="107"/>
      <c r="D159" s="40"/>
      <c r="E159" s="40"/>
      <c r="F159" s="97"/>
      <c r="G159" s="40"/>
      <c r="H159" s="97"/>
      <c r="I159" s="40"/>
      <c r="J159" s="97"/>
      <c r="K159" s="40"/>
      <c r="L159" s="97"/>
      <c r="M159" s="40"/>
      <c r="N159" s="97"/>
      <c r="O159" s="97"/>
      <c r="P159" s="98"/>
      <c r="Q159" s="98"/>
      <c r="R159" s="98"/>
      <c r="S159" s="98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F159" s="37"/>
      <c r="AG159" s="37"/>
      <c r="AH159" s="37"/>
      <c r="AI159" s="37"/>
    </row>
    <row r="160" spans="1:35" s="38" customFormat="1" x14ac:dyDescent="0.25">
      <c r="A160" s="107"/>
      <c r="B160" s="107"/>
      <c r="D160" s="40"/>
      <c r="E160" s="40"/>
      <c r="F160" s="97"/>
      <c r="G160" s="40"/>
      <c r="H160" s="97"/>
      <c r="I160" s="40"/>
      <c r="J160" s="97"/>
      <c r="K160" s="40"/>
      <c r="L160" s="97"/>
      <c r="M160" s="40"/>
      <c r="N160" s="97"/>
      <c r="O160" s="97"/>
      <c r="P160" s="98"/>
      <c r="Q160" s="98"/>
      <c r="R160" s="98"/>
      <c r="S160" s="98"/>
      <c r="T160" s="3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F160" s="37"/>
      <c r="AG160" s="37"/>
      <c r="AH160" s="37"/>
      <c r="AI160" s="37"/>
    </row>
    <row r="161" spans="1:35" s="38" customFormat="1" x14ac:dyDescent="0.25">
      <c r="A161" s="107"/>
      <c r="B161" s="107"/>
      <c r="D161" s="40"/>
      <c r="E161" s="40"/>
      <c r="F161" s="97"/>
      <c r="G161" s="40"/>
      <c r="H161" s="97"/>
      <c r="I161" s="40"/>
      <c r="J161" s="97"/>
      <c r="K161" s="40"/>
      <c r="L161" s="97"/>
      <c r="M161" s="40"/>
      <c r="N161" s="97"/>
      <c r="O161" s="97"/>
      <c r="P161" s="98"/>
      <c r="Q161" s="98"/>
      <c r="R161" s="98"/>
      <c r="S161" s="98"/>
      <c r="T161" s="3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F161" s="37"/>
      <c r="AG161" s="37"/>
      <c r="AH161" s="37"/>
      <c r="AI161" s="37"/>
    </row>
    <row r="162" spans="1:35" s="38" customFormat="1" x14ac:dyDescent="0.25">
      <c r="A162" s="107"/>
      <c r="B162" s="107"/>
      <c r="D162" s="40"/>
      <c r="E162" s="40"/>
      <c r="F162" s="97"/>
      <c r="G162" s="40"/>
      <c r="H162" s="97"/>
      <c r="I162" s="40"/>
      <c r="J162" s="97"/>
      <c r="K162" s="40"/>
      <c r="L162" s="97"/>
      <c r="M162" s="40"/>
      <c r="N162" s="97"/>
      <c r="O162" s="97"/>
      <c r="P162" s="98"/>
      <c r="Q162" s="98"/>
      <c r="R162" s="98"/>
      <c r="S162" s="98"/>
      <c r="T162" s="3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F162" s="37"/>
      <c r="AG162" s="37"/>
      <c r="AH162" s="37"/>
      <c r="AI162" s="37"/>
    </row>
    <row r="163" spans="1:35" s="38" customFormat="1" x14ac:dyDescent="0.25">
      <c r="A163" s="107"/>
      <c r="B163" s="107"/>
      <c r="D163" s="40"/>
      <c r="E163" s="40"/>
      <c r="F163" s="97"/>
      <c r="G163" s="40"/>
      <c r="H163" s="97"/>
      <c r="I163" s="40"/>
      <c r="J163" s="97"/>
      <c r="K163" s="40"/>
      <c r="L163" s="97"/>
      <c r="M163" s="40"/>
      <c r="N163" s="97"/>
      <c r="O163" s="97"/>
      <c r="P163" s="98"/>
      <c r="Q163" s="98"/>
      <c r="R163" s="98"/>
      <c r="S163" s="98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F163" s="37"/>
      <c r="AG163" s="37"/>
      <c r="AH163" s="37"/>
      <c r="AI163" s="37"/>
    </row>
    <row r="164" spans="1:35" s="38" customFormat="1" x14ac:dyDescent="0.25">
      <c r="A164" s="107"/>
      <c r="B164" s="107"/>
      <c r="D164" s="40"/>
      <c r="E164" s="40"/>
      <c r="F164" s="97"/>
      <c r="G164" s="40"/>
      <c r="H164" s="97"/>
      <c r="I164" s="40"/>
      <c r="J164" s="97"/>
      <c r="K164" s="40"/>
      <c r="L164" s="97"/>
      <c r="M164" s="40"/>
      <c r="N164" s="97"/>
      <c r="O164" s="97"/>
      <c r="P164" s="98"/>
      <c r="Q164" s="98"/>
      <c r="R164" s="98"/>
      <c r="S164" s="98"/>
      <c r="T164" s="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F164" s="37"/>
      <c r="AG164" s="37"/>
      <c r="AH164" s="37"/>
      <c r="AI164" s="37"/>
    </row>
    <row r="165" spans="1:35" s="38" customFormat="1" x14ac:dyDescent="0.25">
      <c r="A165" s="107"/>
      <c r="B165" s="107"/>
      <c r="D165" s="40"/>
      <c r="E165" s="40"/>
      <c r="F165" s="97"/>
      <c r="G165" s="40"/>
      <c r="H165" s="97"/>
      <c r="I165" s="40"/>
      <c r="J165" s="97"/>
      <c r="K165" s="40"/>
      <c r="L165" s="97"/>
      <c r="M165" s="40"/>
      <c r="N165" s="97"/>
      <c r="O165" s="97"/>
      <c r="P165" s="98"/>
      <c r="Q165" s="98"/>
      <c r="R165" s="98"/>
      <c r="S165" s="98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F165" s="37"/>
      <c r="AG165" s="37"/>
      <c r="AH165" s="37"/>
      <c r="AI165" s="37"/>
    </row>
    <row r="166" spans="1:35" s="38" customFormat="1" x14ac:dyDescent="0.25">
      <c r="A166" s="107"/>
      <c r="B166" s="107"/>
      <c r="D166" s="40"/>
      <c r="E166" s="40"/>
      <c r="F166" s="97"/>
      <c r="G166" s="40"/>
      <c r="H166" s="97"/>
      <c r="I166" s="40"/>
      <c r="J166" s="97"/>
      <c r="K166" s="40"/>
      <c r="L166" s="97"/>
      <c r="M166" s="40"/>
      <c r="N166" s="97"/>
      <c r="O166" s="97"/>
      <c r="P166" s="98"/>
      <c r="Q166" s="98"/>
      <c r="R166" s="98"/>
      <c r="S166" s="98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F166" s="37"/>
      <c r="AG166" s="37"/>
      <c r="AH166" s="37"/>
      <c r="AI166" s="37"/>
    </row>
    <row r="167" spans="1:35" s="38" customFormat="1" x14ac:dyDescent="0.25">
      <c r="A167" s="107"/>
      <c r="B167" s="107"/>
      <c r="D167" s="40"/>
      <c r="E167" s="40"/>
      <c r="F167" s="97"/>
      <c r="G167" s="40"/>
      <c r="H167" s="97"/>
      <c r="I167" s="40"/>
      <c r="J167" s="97"/>
      <c r="K167" s="40"/>
      <c r="L167" s="97"/>
      <c r="M167" s="40"/>
      <c r="N167" s="97"/>
      <c r="O167" s="97"/>
      <c r="P167" s="98"/>
      <c r="Q167" s="98"/>
      <c r="R167" s="98"/>
      <c r="S167" s="98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F167" s="37"/>
      <c r="AG167" s="37"/>
      <c r="AH167" s="37"/>
      <c r="AI167" s="37"/>
    </row>
    <row r="168" spans="1:35" s="38" customFormat="1" x14ac:dyDescent="0.25">
      <c r="A168" s="107"/>
      <c r="B168" s="107"/>
      <c r="D168" s="40"/>
      <c r="E168" s="40"/>
      <c r="F168" s="97"/>
      <c r="G168" s="40"/>
      <c r="H168" s="97"/>
      <c r="I168" s="40"/>
      <c r="J168" s="97"/>
      <c r="K168" s="40"/>
      <c r="L168" s="97"/>
      <c r="M168" s="40"/>
      <c r="N168" s="97"/>
      <c r="O168" s="97"/>
      <c r="P168" s="98"/>
      <c r="Q168" s="98"/>
      <c r="R168" s="98"/>
      <c r="S168" s="98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F168" s="37"/>
      <c r="AG168" s="37"/>
      <c r="AH168" s="37"/>
      <c r="AI168" s="37"/>
    </row>
    <row r="169" spans="1:35" s="38" customFormat="1" x14ac:dyDescent="0.25">
      <c r="A169" s="107"/>
      <c r="B169" s="107"/>
      <c r="D169" s="40"/>
      <c r="E169" s="40"/>
      <c r="F169" s="97"/>
      <c r="G169" s="40"/>
      <c r="H169" s="97"/>
      <c r="I169" s="40"/>
      <c r="J169" s="97"/>
      <c r="K169" s="40"/>
      <c r="L169" s="97"/>
      <c r="M169" s="40"/>
      <c r="N169" s="97"/>
      <c r="O169" s="97"/>
      <c r="P169" s="98"/>
      <c r="Q169" s="98"/>
      <c r="R169" s="98"/>
      <c r="S169" s="98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F169" s="37"/>
      <c r="AG169" s="37"/>
      <c r="AH169" s="37"/>
      <c r="AI169" s="37"/>
    </row>
    <row r="170" spans="1:35" s="38" customFormat="1" x14ac:dyDescent="0.25">
      <c r="A170" s="107"/>
      <c r="B170" s="107"/>
      <c r="D170" s="40"/>
      <c r="E170" s="40"/>
      <c r="F170" s="97"/>
      <c r="G170" s="40"/>
      <c r="H170" s="97"/>
      <c r="I170" s="40"/>
      <c r="J170" s="97"/>
      <c r="K170" s="40"/>
      <c r="L170" s="97"/>
      <c r="M170" s="40"/>
      <c r="N170" s="97"/>
      <c r="O170" s="97"/>
      <c r="P170" s="98"/>
      <c r="Q170" s="98"/>
      <c r="R170" s="98"/>
      <c r="S170" s="98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F170" s="37"/>
      <c r="AG170" s="37"/>
      <c r="AH170" s="37"/>
      <c r="AI170" s="37"/>
    </row>
    <row r="171" spans="1:35" s="38" customFormat="1" x14ac:dyDescent="0.25">
      <c r="A171" s="107"/>
      <c r="B171" s="107"/>
      <c r="D171" s="40"/>
      <c r="E171" s="40"/>
      <c r="F171" s="97"/>
      <c r="G171" s="40"/>
      <c r="H171" s="97"/>
      <c r="I171" s="40"/>
      <c r="J171" s="97"/>
      <c r="K171" s="40"/>
      <c r="L171" s="97"/>
      <c r="M171" s="40"/>
      <c r="N171" s="97"/>
      <c r="O171" s="97"/>
      <c r="P171" s="98"/>
      <c r="Q171" s="98"/>
      <c r="R171" s="98"/>
      <c r="S171" s="98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F171" s="37"/>
      <c r="AG171" s="37"/>
      <c r="AH171" s="37"/>
      <c r="AI171" s="37"/>
    </row>
    <row r="172" spans="1:35" s="38" customFormat="1" x14ac:dyDescent="0.25">
      <c r="A172" s="107"/>
      <c r="B172" s="107"/>
      <c r="D172" s="40"/>
      <c r="E172" s="40"/>
      <c r="F172" s="97"/>
      <c r="G172" s="40"/>
      <c r="H172" s="97"/>
      <c r="I172" s="40"/>
      <c r="J172" s="97"/>
      <c r="K172" s="40"/>
      <c r="L172" s="97"/>
      <c r="M172" s="40"/>
      <c r="N172" s="97"/>
      <c r="O172" s="97"/>
      <c r="P172" s="98"/>
      <c r="Q172" s="98"/>
      <c r="R172" s="98"/>
      <c r="S172" s="98"/>
      <c r="T172" s="3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F172" s="37"/>
      <c r="AG172" s="37"/>
      <c r="AH172" s="37"/>
      <c r="AI172" s="37"/>
    </row>
    <row r="173" spans="1:35" s="38" customFormat="1" x14ac:dyDescent="0.25">
      <c r="A173" s="107"/>
      <c r="B173" s="107"/>
      <c r="D173" s="40"/>
      <c r="E173" s="40"/>
      <c r="F173" s="97"/>
      <c r="G173" s="40"/>
      <c r="H173" s="97"/>
      <c r="I173" s="40"/>
      <c r="J173" s="97"/>
      <c r="K173" s="40"/>
      <c r="L173" s="97"/>
      <c r="M173" s="40"/>
      <c r="N173" s="97"/>
      <c r="O173" s="97"/>
      <c r="P173" s="98"/>
      <c r="Q173" s="98"/>
      <c r="R173" s="98"/>
      <c r="S173" s="98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F173" s="37"/>
      <c r="AG173" s="37"/>
      <c r="AH173" s="37"/>
      <c r="AI173" s="37"/>
    </row>
    <row r="174" spans="1:35" s="38" customFormat="1" x14ac:dyDescent="0.25">
      <c r="A174" s="107"/>
      <c r="B174" s="107"/>
      <c r="D174" s="40"/>
      <c r="E174" s="40"/>
      <c r="F174" s="97"/>
      <c r="G174" s="40"/>
      <c r="H174" s="97"/>
      <c r="I174" s="40"/>
      <c r="J174" s="97"/>
      <c r="K174" s="40"/>
      <c r="L174" s="97"/>
      <c r="M174" s="40"/>
      <c r="N174" s="97"/>
      <c r="O174" s="97"/>
      <c r="P174" s="98"/>
      <c r="Q174" s="98"/>
      <c r="R174" s="98"/>
      <c r="S174" s="98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F174" s="37"/>
      <c r="AG174" s="37"/>
      <c r="AH174" s="37"/>
      <c r="AI174" s="37"/>
    </row>
    <row r="175" spans="1:35" s="38" customFormat="1" x14ac:dyDescent="0.25">
      <c r="A175" s="107"/>
      <c r="B175" s="107"/>
      <c r="D175" s="40"/>
      <c r="E175" s="40"/>
      <c r="F175" s="97"/>
      <c r="G175" s="40"/>
      <c r="H175" s="97"/>
      <c r="I175" s="40"/>
      <c r="J175" s="97"/>
      <c r="K175" s="40"/>
      <c r="L175" s="97"/>
      <c r="M175" s="40"/>
      <c r="N175" s="97"/>
      <c r="O175" s="97"/>
      <c r="P175" s="98"/>
      <c r="Q175" s="98"/>
      <c r="R175" s="98"/>
      <c r="S175" s="98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F175" s="37"/>
      <c r="AG175" s="37"/>
      <c r="AH175" s="37"/>
      <c r="AI175" s="37"/>
    </row>
    <row r="176" spans="1:35" s="38" customFormat="1" x14ac:dyDescent="0.25">
      <c r="A176" s="107"/>
      <c r="B176" s="107"/>
      <c r="D176" s="40"/>
      <c r="E176" s="40"/>
      <c r="F176" s="97"/>
      <c r="G176" s="40"/>
      <c r="H176" s="97"/>
      <c r="I176" s="40"/>
      <c r="J176" s="97"/>
      <c r="K176" s="40"/>
      <c r="L176" s="97"/>
      <c r="M176" s="40"/>
      <c r="N176" s="97"/>
      <c r="O176" s="97"/>
      <c r="P176" s="98"/>
      <c r="Q176" s="98"/>
      <c r="R176" s="98"/>
      <c r="S176" s="98"/>
      <c r="T176" s="3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F176" s="37"/>
      <c r="AG176" s="37"/>
      <c r="AH176" s="37"/>
      <c r="AI176" s="37"/>
    </row>
    <row r="177" spans="1:35" s="38" customFormat="1" x14ac:dyDescent="0.25">
      <c r="A177" s="107"/>
      <c r="B177" s="107"/>
      <c r="D177" s="40"/>
      <c r="E177" s="40"/>
      <c r="F177" s="97"/>
      <c r="G177" s="40"/>
      <c r="H177" s="97"/>
      <c r="I177" s="40"/>
      <c r="J177" s="97"/>
      <c r="K177" s="40"/>
      <c r="L177" s="97"/>
      <c r="M177" s="40"/>
      <c r="N177" s="97"/>
      <c r="O177" s="97"/>
      <c r="P177" s="98"/>
      <c r="Q177" s="98"/>
      <c r="R177" s="98"/>
      <c r="S177" s="98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F177" s="37"/>
      <c r="AG177" s="37"/>
      <c r="AH177" s="37"/>
      <c r="AI177" s="37"/>
    </row>
    <row r="178" spans="1:35" s="38" customFormat="1" x14ac:dyDescent="0.25">
      <c r="A178" s="107"/>
      <c r="B178" s="107"/>
      <c r="D178" s="40"/>
      <c r="E178" s="40"/>
      <c r="F178" s="97"/>
      <c r="G178" s="40"/>
      <c r="H178" s="97"/>
      <c r="I178" s="40"/>
      <c r="J178" s="97"/>
      <c r="K178" s="40"/>
      <c r="L178" s="97"/>
      <c r="M178" s="40"/>
      <c r="N178" s="97"/>
      <c r="O178" s="97"/>
      <c r="P178" s="98"/>
      <c r="Q178" s="98"/>
      <c r="R178" s="98"/>
      <c r="S178" s="98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F178" s="37"/>
      <c r="AG178" s="37"/>
      <c r="AH178" s="37"/>
      <c r="AI178" s="37"/>
    </row>
    <row r="179" spans="1:35" s="38" customFormat="1" x14ac:dyDescent="0.25">
      <c r="A179" s="107"/>
      <c r="B179" s="107"/>
      <c r="D179" s="40"/>
      <c r="E179" s="40"/>
      <c r="F179" s="97"/>
      <c r="G179" s="40"/>
      <c r="H179" s="97"/>
      <c r="I179" s="40"/>
      <c r="J179" s="97"/>
      <c r="K179" s="40"/>
      <c r="L179" s="97"/>
      <c r="M179" s="40"/>
      <c r="N179" s="97"/>
      <c r="O179" s="97"/>
      <c r="P179" s="98"/>
      <c r="Q179" s="98"/>
      <c r="R179" s="98"/>
      <c r="S179" s="98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F179" s="37"/>
      <c r="AG179" s="37"/>
      <c r="AH179" s="37"/>
      <c r="AI179" s="37"/>
    </row>
    <row r="180" spans="1:35" s="38" customFormat="1" x14ac:dyDescent="0.25">
      <c r="A180" s="107"/>
      <c r="B180" s="107"/>
      <c r="D180" s="40"/>
      <c r="E180" s="40"/>
      <c r="F180" s="97"/>
      <c r="G180" s="40"/>
      <c r="H180" s="97"/>
      <c r="I180" s="40"/>
      <c r="J180" s="97"/>
      <c r="K180" s="40"/>
      <c r="L180" s="97"/>
      <c r="M180" s="40"/>
      <c r="N180" s="97"/>
      <c r="O180" s="97"/>
      <c r="P180" s="98"/>
      <c r="Q180" s="98"/>
      <c r="R180" s="98"/>
      <c r="S180" s="98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F180" s="37"/>
      <c r="AG180" s="37"/>
      <c r="AH180" s="37"/>
      <c r="AI180" s="37"/>
    </row>
    <row r="181" spans="1:35" s="38" customFormat="1" x14ac:dyDescent="0.25">
      <c r="A181" s="107"/>
      <c r="B181" s="107"/>
      <c r="D181" s="40"/>
      <c r="E181" s="40"/>
      <c r="F181" s="97"/>
      <c r="G181" s="40"/>
      <c r="H181" s="97"/>
      <c r="I181" s="40"/>
      <c r="J181" s="97"/>
      <c r="K181" s="40"/>
      <c r="L181" s="97"/>
      <c r="M181" s="40"/>
      <c r="N181" s="97"/>
      <c r="O181" s="97"/>
      <c r="P181" s="98"/>
      <c r="Q181" s="98"/>
      <c r="R181" s="98"/>
      <c r="S181" s="98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F181" s="37"/>
      <c r="AG181" s="37"/>
      <c r="AH181" s="37"/>
      <c r="AI181" s="37"/>
    </row>
    <row r="182" spans="1:35" s="38" customFormat="1" x14ac:dyDescent="0.25">
      <c r="A182" s="107"/>
      <c r="B182" s="107"/>
      <c r="D182" s="40"/>
      <c r="E182" s="40"/>
      <c r="F182" s="97"/>
      <c r="G182" s="40"/>
      <c r="H182" s="97"/>
      <c r="I182" s="40"/>
      <c r="J182" s="97"/>
      <c r="K182" s="40"/>
      <c r="L182" s="97"/>
      <c r="M182" s="40"/>
      <c r="N182" s="97"/>
      <c r="O182" s="97"/>
      <c r="P182" s="98"/>
      <c r="Q182" s="98"/>
      <c r="R182" s="98"/>
      <c r="S182" s="98"/>
      <c r="T182" s="3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F182" s="37"/>
      <c r="AG182" s="37"/>
      <c r="AH182" s="37"/>
      <c r="AI182" s="37"/>
    </row>
    <row r="183" spans="1:35" s="38" customFormat="1" x14ac:dyDescent="0.25">
      <c r="A183" s="107"/>
      <c r="B183" s="107"/>
      <c r="D183" s="40"/>
      <c r="E183" s="40"/>
      <c r="F183" s="97"/>
      <c r="G183" s="40"/>
      <c r="H183" s="97"/>
      <c r="I183" s="40"/>
      <c r="J183" s="97"/>
      <c r="K183" s="40"/>
      <c r="L183" s="97"/>
      <c r="M183" s="40"/>
      <c r="N183" s="97"/>
      <c r="O183" s="97"/>
      <c r="P183" s="98"/>
      <c r="Q183" s="98"/>
      <c r="R183" s="98"/>
      <c r="S183" s="98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F183" s="37"/>
      <c r="AG183" s="37"/>
      <c r="AH183" s="37"/>
      <c r="AI183" s="37"/>
    </row>
    <row r="184" spans="1:35" s="38" customFormat="1" x14ac:dyDescent="0.25">
      <c r="A184" s="107"/>
      <c r="B184" s="107"/>
      <c r="D184" s="40"/>
      <c r="E184" s="40"/>
      <c r="F184" s="97"/>
      <c r="G184" s="40"/>
      <c r="H184" s="97"/>
      <c r="I184" s="40"/>
      <c r="J184" s="97"/>
      <c r="K184" s="40"/>
      <c r="L184" s="97"/>
      <c r="M184" s="40"/>
      <c r="N184" s="97"/>
      <c r="O184" s="97"/>
      <c r="P184" s="98"/>
      <c r="Q184" s="98"/>
      <c r="R184" s="98"/>
      <c r="S184" s="98"/>
      <c r="T184" s="37"/>
      <c r="U184" s="2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F184" s="37"/>
      <c r="AG184" s="37"/>
      <c r="AH184" s="37"/>
      <c r="AI184" s="37"/>
    </row>
    <row r="185" spans="1:35" s="38" customFormat="1" x14ac:dyDescent="0.25">
      <c r="A185" s="107"/>
      <c r="B185" s="107"/>
      <c r="D185" s="40"/>
      <c r="E185" s="40"/>
      <c r="F185" s="97"/>
      <c r="G185" s="40"/>
      <c r="H185" s="97"/>
      <c r="I185" s="40"/>
      <c r="J185" s="97"/>
      <c r="K185" s="40"/>
      <c r="L185" s="97"/>
      <c r="M185" s="40"/>
      <c r="N185" s="97"/>
      <c r="O185" s="97"/>
      <c r="P185" s="98"/>
      <c r="Q185" s="98"/>
      <c r="R185" s="98"/>
      <c r="S185" s="98"/>
      <c r="T185" s="37"/>
      <c r="U185" s="2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F185" s="37"/>
      <c r="AG185" s="37"/>
      <c r="AH185" s="37"/>
      <c r="AI185" s="37"/>
    </row>
    <row r="186" spans="1:35" s="38" customFormat="1" x14ac:dyDescent="0.25">
      <c r="A186" s="107"/>
      <c r="B186" s="107"/>
      <c r="D186" s="40"/>
      <c r="E186" s="40"/>
      <c r="F186" s="97"/>
      <c r="G186" s="40"/>
      <c r="H186" s="97"/>
      <c r="I186" s="40"/>
      <c r="J186" s="97"/>
      <c r="K186" s="40"/>
      <c r="L186" s="97"/>
      <c r="M186" s="40"/>
      <c r="N186" s="97"/>
      <c r="O186" s="97"/>
      <c r="P186" s="98"/>
      <c r="Q186" s="98"/>
      <c r="R186" s="98"/>
      <c r="S186" s="98"/>
      <c r="T186" s="37"/>
      <c r="U186" s="2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F186" s="37"/>
      <c r="AG186" s="37"/>
      <c r="AH186" s="37"/>
      <c r="AI186" s="37"/>
    </row>
    <row r="187" spans="1:35" s="38" customFormat="1" x14ac:dyDescent="0.25">
      <c r="A187" s="107"/>
      <c r="B187" s="107"/>
      <c r="D187" s="40"/>
      <c r="E187" s="40"/>
      <c r="F187" s="97"/>
      <c r="G187" s="40"/>
      <c r="H187" s="97"/>
      <c r="I187" s="40"/>
      <c r="J187" s="97"/>
      <c r="K187" s="40"/>
      <c r="L187" s="97"/>
      <c r="M187" s="40"/>
      <c r="N187" s="97"/>
      <c r="O187" s="97"/>
      <c r="P187" s="98"/>
      <c r="Q187" s="98"/>
      <c r="R187" s="98"/>
      <c r="S187" s="98"/>
      <c r="T187" s="37"/>
      <c r="U187" s="2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F187" s="37"/>
      <c r="AG187" s="37"/>
      <c r="AH187" s="37"/>
      <c r="AI187" s="37"/>
    </row>
    <row r="188" spans="1:35" s="38" customFormat="1" x14ac:dyDescent="0.25">
      <c r="A188" s="107"/>
      <c r="B188" s="107"/>
      <c r="D188" s="40"/>
      <c r="E188" s="40"/>
      <c r="F188" s="97"/>
      <c r="G188" s="40"/>
      <c r="H188" s="97"/>
      <c r="I188" s="40"/>
      <c r="J188" s="97"/>
      <c r="K188" s="40"/>
      <c r="L188" s="97"/>
      <c r="M188" s="40"/>
      <c r="N188" s="97"/>
      <c r="O188" s="97"/>
      <c r="P188" s="98"/>
      <c r="Q188" s="98"/>
      <c r="R188" s="98"/>
      <c r="S188" s="98"/>
      <c r="T188" s="37"/>
      <c r="U188" s="2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F188" s="37"/>
      <c r="AG188" s="37"/>
      <c r="AH188" s="37"/>
      <c r="AI188" s="37"/>
    </row>
    <row r="189" spans="1:35" s="38" customFormat="1" x14ac:dyDescent="0.25">
      <c r="A189" s="107"/>
      <c r="B189" s="107"/>
      <c r="D189" s="40"/>
      <c r="E189" s="40"/>
      <c r="F189" s="97"/>
      <c r="G189" s="40"/>
      <c r="H189" s="97"/>
      <c r="I189" s="40"/>
      <c r="J189" s="97"/>
      <c r="K189" s="40"/>
      <c r="L189" s="97"/>
      <c r="M189" s="40"/>
      <c r="N189" s="97"/>
      <c r="O189" s="97"/>
      <c r="P189" s="98"/>
      <c r="Q189" s="98"/>
      <c r="R189" s="98"/>
      <c r="S189" s="98"/>
      <c r="T189" s="37"/>
      <c r="U189" s="2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F189" s="37"/>
      <c r="AG189" s="37"/>
      <c r="AH189" s="37"/>
      <c r="AI189" s="37"/>
    </row>
    <row r="190" spans="1:35" s="38" customFormat="1" x14ac:dyDescent="0.25">
      <c r="A190" s="107"/>
      <c r="B190" s="107"/>
      <c r="D190" s="40"/>
      <c r="E190" s="40"/>
      <c r="F190" s="97"/>
      <c r="G190" s="40"/>
      <c r="H190" s="97"/>
      <c r="I190" s="40"/>
      <c r="J190" s="97"/>
      <c r="K190" s="40"/>
      <c r="L190" s="97"/>
      <c r="M190" s="40"/>
      <c r="N190" s="97"/>
      <c r="O190" s="97"/>
      <c r="P190" s="98"/>
      <c r="Q190" s="98"/>
      <c r="R190" s="98"/>
      <c r="S190" s="98"/>
      <c r="T190" s="37"/>
      <c r="U190" s="2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F190" s="37"/>
      <c r="AG190" s="37"/>
      <c r="AH190" s="37"/>
      <c r="AI190" s="37"/>
    </row>
    <row r="191" spans="1:35" s="38" customFormat="1" x14ac:dyDescent="0.25">
      <c r="A191" s="107"/>
      <c r="B191" s="107"/>
      <c r="D191" s="40"/>
      <c r="E191" s="40"/>
      <c r="F191" s="97"/>
      <c r="G191" s="40"/>
      <c r="H191" s="97"/>
      <c r="I191" s="40"/>
      <c r="J191" s="97"/>
      <c r="K191" s="40"/>
      <c r="L191" s="97"/>
      <c r="M191" s="40"/>
      <c r="N191" s="97"/>
      <c r="O191" s="97"/>
      <c r="P191" s="98"/>
      <c r="Q191" s="98"/>
      <c r="R191" s="98"/>
      <c r="S191" s="98"/>
      <c r="T191" s="37"/>
      <c r="U191" s="2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F191" s="37"/>
      <c r="AG191" s="37"/>
      <c r="AH191" s="37"/>
      <c r="AI191" s="37"/>
    </row>
    <row r="192" spans="1:35" s="38" customFormat="1" x14ac:dyDescent="0.25">
      <c r="A192" s="107"/>
      <c r="B192" s="107"/>
      <c r="D192" s="40"/>
      <c r="E192" s="40"/>
      <c r="F192" s="97"/>
      <c r="G192" s="40"/>
      <c r="H192" s="97"/>
      <c r="I192" s="40"/>
      <c r="J192" s="97"/>
      <c r="K192" s="40"/>
      <c r="L192" s="97"/>
      <c r="M192" s="40"/>
      <c r="N192" s="97"/>
      <c r="O192" s="97"/>
      <c r="P192" s="98"/>
      <c r="Q192" s="98"/>
      <c r="R192" s="98"/>
      <c r="S192" s="98"/>
      <c r="T192" s="37"/>
      <c r="U192" s="2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F192" s="37"/>
      <c r="AG192" s="37"/>
      <c r="AH192" s="37"/>
      <c r="AI192" s="37"/>
    </row>
    <row r="193" spans="1:35" s="38" customFormat="1" x14ac:dyDescent="0.25">
      <c r="A193" s="107"/>
      <c r="B193" s="107"/>
      <c r="D193" s="40"/>
      <c r="E193" s="40"/>
      <c r="F193" s="97"/>
      <c r="G193" s="40"/>
      <c r="H193" s="97"/>
      <c r="I193" s="40"/>
      <c r="J193" s="97"/>
      <c r="K193" s="40"/>
      <c r="L193" s="97"/>
      <c r="M193" s="40"/>
      <c r="N193" s="97"/>
      <c r="O193" s="97"/>
      <c r="P193" s="98"/>
      <c r="Q193" s="98"/>
      <c r="R193" s="98"/>
      <c r="S193" s="98"/>
      <c r="T193" s="37"/>
      <c r="U193" s="2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F193" s="37"/>
      <c r="AG193" s="37"/>
      <c r="AH193" s="37"/>
      <c r="AI193" s="37"/>
    </row>
    <row r="194" spans="1:35" s="38" customFormat="1" x14ac:dyDescent="0.25">
      <c r="A194" s="107"/>
      <c r="B194" s="107"/>
      <c r="D194" s="40"/>
      <c r="E194" s="40"/>
      <c r="F194" s="97"/>
      <c r="G194" s="40"/>
      <c r="H194" s="97"/>
      <c r="I194" s="40"/>
      <c r="J194" s="97"/>
      <c r="K194" s="40"/>
      <c r="L194" s="97"/>
      <c r="M194" s="40"/>
      <c r="N194" s="97"/>
      <c r="O194" s="97"/>
      <c r="P194" s="98"/>
      <c r="Q194" s="98"/>
      <c r="R194" s="98"/>
      <c r="S194" s="98"/>
      <c r="T194" s="37"/>
      <c r="U194" s="2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F194" s="37"/>
      <c r="AG194" s="37"/>
      <c r="AH194" s="37"/>
      <c r="AI194" s="37"/>
    </row>
    <row r="195" spans="1:35" x14ac:dyDescent="0.25">
      <c r="A195" s="107"/>
      <c r="B195" s="107"/>
      <c r="C195" s="38"/>
      <c r="D195" s="40"/>
      <c r="E195" s="40"/>
      <c r="F195" s="97"/>
      <c r="G195" s="40"/>
      <c r="H195" s="97"/>
      <c r="I195" s="40"/>
      <c r="J195" s="97"/>
      <c r="K195" s="40"/>
      <c r="L195" s="97"/>
      <c r="M195" s="40"/>
      <c r="N195" s="97"/>
      <c r="O195" s="97"/>
      <c r="P195" s="98"/>
      <c r="Q195" s="98"/>
      <c r="R195" s="98"/>
      <c r="S195" s="98"/>
    </row>
    <row r="196" spans="1:35" x14ac:dyDescent="0.25">
      <c r="A196" s="107"/>
      <c r="B196" s="107"/>
      <c r="C196" s="38"/>
      <c r="D196" s="40"/>
      <c r="E196" s="40"/>
      <c r="F196" s="97"/>
      <c r="G196" s="40"/>
      <c r="H196" s="97"/>
      <c r="I196" s="40"/>
      <c r="J196" s="97"/>
      <c r="K196" s="40"/>
      <c r="L196" s="97"/>
      <c r="M196" s="40"/>
      <c r="N196" s="97"/>
      <c r="O196" s="97"/>
      <c r="P196" s="98"/>
      <c r="Q196" s="98"/>
      <c r="R196" s="98"/>
      <c r="S196" s="98"/>
    </row>
    <row r="197" spans="1:35" x14ac:dyDescent="0.25">
      <c r="A197" s="107"/>
      <c r="B197" s="107"/>
      <c r="C197" s="38"/>
      <c r="D197" s="40"/>
      <c r="E197" s="40"/>
      <c r="F197" s="97"/>
      <c r="G197" s="40"/>
      <c r="H197" s="97"/>
      <c r="I197" s="40"/>
      <c r="J197" s="97"/>
      <c r="K197" s="40"/>
      <c r="L197" s="97"/>
      <c r="M197" s="40"/>
      <c r="N197" s="97"/>
      <c r="O197" s="97"/>
      <c r="P197" s="98"/>
      <c r="Q197" s="98"/>
      <c r="R197" s="98"/>
      <c r="S197" s="98"/>
    </row>
    <row r="198" spans="1:35" x14ac:dyDescent="0.25">
      <c r="A198" s="107"/>
      <c r="B198" s="107"/>
      <c r="C198" s="38"/>
      <c r="D198" s="40"/>
      <c r="E198" s="40"/>
      <c r="F198" s="97"/>
      <c r="G198" s="40"/>
      <c r="H198" s="97"/>
      <c r="I198" s="40"/>
      <c r="J198" s="97"/>
      <c r="K198" s="40"/>
      <c r="L198" s="97"/>
      <c r="M198" s="40"/>
      <c r="N198" s="97"/>
      <c r="O198" s="97"/>
      <c r="P198" s="98"/>
      <c r="Q198" s="98"/>
      <c r="R198" s="98"/>
      <c r="S198" s="98"/>
    </row>
    <row r="199" spans="1:35" x14ac:dyDescent="0.25">
      <c r="A199" s="107"/>
      <c r="B199" s="107"/>
      <c r="C199" s="38"/>
      <c r="D199" s="40"/>
      <c r="E199" s="40"/>
      <c r="F199" s="97"/>
      <c r="G199" s="40"/>
      <c r="H199" s="97"/>
      <c r="I199" s="40"/>
      <c r="J199" s="97"/>
      <c r="K199" s="40"/>
      <c r="L199" s="97"/>
      <c r="M199" s="40"/>
      <c r="N199" s="97"/>
      <c r="O199" s="97"/>
      <c r="P199" s="98"/>
      <c r="Q199" s="98"/>
      <c r="R199" s="98"/>
      <c r="S199" s="98"/>
    </row>
    <row r="200" spans="1:35" x14ac:dyDescent="0.25">
      <c r="A200" s="107"/>
      <c r="B200" s="107"/>
      <c r="C200" s="38"/>
      <c r="D200" s="40"/>
      <c r="E200" s="40"/>
      <c r="F200" s="97"/>
      <c r="G200" s="40"/>
      <c r="H200" s="97"/>
      <c r="I200" s="40"/>
      <c r="J200" s="97"/>
      <c r="K200" s="40"/>
      <c r="L200" s="97"/>
      <c r="M200" s="40"/>
      <c r="N200" s="97"/>
      <c r="O200" s="97"/>
      <c r="P200" s="98"/>
      <c r="Q200" s="98"/>
      <c r="R200" s="98"/>
      <c r="S200" s="98"/>
    </row>
    <row r="201" spans="1:35" x14ac:dyDescent="0.25">
      <c r="A201" s="107"/>
      <c r="B201" s="107"/>
      <c r="C201" s="38"/>
      <c r="D201" s="40"/>
      <c r="E201" s="40"/>
      <c r="F201" s="97"/>
      <c r="G201" s="40"/>
      <c r="H201" s="97"/>
      <c r="I201" s="40"/>
      <c r="J201" s="97"/>
      <c r="K201" s="40"/>
      <c r="L201" s="97"/>
      <c r="M201" s="40"/>
      <c r="N201" s="97"/>
      <c r="O201" s="97"/>
      <c r="P201" s="98"/>
      <c r="Q201" s="98"/>
      <c r="R201" s="98"/>
      <c r="S201" s="98"/>
    </row>
    <row r="202" spans="1:35" x14ac:dyDescent="0.25">
      <c r="A202" s="107"/>
      <c r="B202" s="107"/>
      <c r="C202" s="38"/>
      <c r="D202" s="40"/>
      <c r="E202" s="40"/>
      <c r="F202" s="97"/>
      <c r="G202" s="40"/>
      <c r="H202" s="97"/>
      <c r="I202" s="40"/>
      <c r="J202" s="97"/>
      <c r="K202" s="40"/>
      <c r="L202" s="97"/>
      <c r="M202" s="40"/>
      <c r="N202" s="97"/>
      <c r="O202" s="97"/>
      <c r="P202" s="98"/>
      <c r="Q202" s="98"/>
      <c r="R202" s="98"/>
      <c r="S202" s="98"/>
    </row>
    <row r="203" spans="1:35" x14ac:dyDescent="0.25">
      <c r="A203" s="107"/>
      <c r="B203" s="107"/>
      <c r="C203" s="38"/>
      <c r="D203" s="40"/>
      <c r="E203" s="40"/>
      <c r="F203" s="97"/>
      <c r="G203" s="40"/>
      <c r="H203" s="97"/>
      <c r="I203" s="40"/>
      <c r="J203" s="97"/>
      <c r="K203" s="40"/>
      <c r="L203" s="97"/>
      <c r="M203" s="40"/>
      <c r="N203" s="97"/>
      <c r="O203" s="97"/>
      <c r="P203" s="98"/>
      <c r="Q203" s="98"/>
      <c r="R203" s="98"/>
      <c r="S203" s="98"/>
    </row>
    <row r="204" spans="1:35" x14ac:dyDescent="0.25">
      <c r="A204" s="107"/>
      <c r="B204" s="107"/>
      <c r="C204" s="38"/>
      <c r="D204" s="40"/>
      <c r="E204" s="40"/>
      <c r="F204" s="97"/>
      <c r="G204" s="40"/>
      <c r="H204" s="97"/>
      <c r="I204" s="40"/>
      <c r="J204" s="97"/>
      <c r="K204" s="40"/>
      <c r="L204" s="97"/>
      <c r="M204" s="40"/>
      <c r="N204" s="97"/>
      <c r="O204" s="97"/>
      <c r="P204" s="98"/>
      <c r="Q204" s="98"/>
      <c r="R204" s="98"/>
      <c r="S204" s="98"/>
    </row>
    <row r="205" spans="1:35" x14ac:dyDescent="0.25">
      <c r="A205" s="107"/>
      <c r="B205" s="107"/>
      <c r="C205" s="38"/>
      <c r="D205" s="40"/>
      <c r="E205" s="40"/>
      <c r="F205" s="97"/>
      <c r="G205" s="40"/>
      <c r="H205" s="97"/>
      <c r="I205" s="40"/>
      <c r="J205" s="97"/>
      <c r="K205" s="40"/>
      <c r="L205" s="97"/>
      <c r="M205" s="40"/>
      <c r="N205" s="97"/>
      <c r="O205" s="97"/>
      <c r="P205" s="98"/>
      <c r="Q205" s="98"/>
      <c r="R205" s="98"/>
      <c r="S205" s="98"/>
    </row>
    <row r="206" spans="1:35" x14ac:dyDescent="0.25">
      <c r="A206" s="107"/>
      <c r="B206" s="107"/>
      <c r="C206" s="38"/>
      <c r="D206" s="40"/>
      <c r="E206" s="40"/>
      <c r="F206" s="97"/>
      <c r="G206" s="40"/>
      <c r="H206" s="97"/>
      <c r="I206" s="40"/>
      <c r="J206" s="97"/>
      <c r="K206" s="40"/>
      <c r="L206" s="97"/>
      <c r="M206" s="40"/>
      <c r="N206" s="97"/>
      <c r="O206" s="97"/>
      <c r="P206" s="98"/>
      <c r="Q206" s="98"/>
      <c r="R206" s="98"/>
      <c r="S206" s="98"/>
    </row>
  </sheetData>
  <mergeCells count="7">
    <mergeCell ref="R1:S1"/>
    <mergeCell ref="D1:E1"/>
    <mergeCell ref="G1:H1"/>
    <mergeCell ref="I1:J1"/>
    <mergeCell ref="K1:L1"/>
    <mergeCell ref="M1:N1"/>
    <mergeCell ref="P1:Q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3"/>
  <sheetViews>
    <sheetView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U1" sqref="U1:W1048576"/>
    </sheetView>
  </sheetViews>
  <sheetFormatPr defaultRowHeight="12.75" x14ac:dyDescent="0.2"/>
  <cols>
    <col min="1" max="1" width="13.140625" bestFit="1" customWidth="1"/>
  </cols>
  <sheetData>
    <row r="1" spans="1:19" s="1" customFormat="1" ht="15" x14ac:dyDescent="0.25">
      <c r="D1" s="149" t="s">
        <v>209</v>
      </c>
      <c r="E1" s="149"/>
      <c r="F1" s="2" t="s">
        <v>297</v>
      </c>
      <c r="G1" s="146" t="s">
        <v>298</v>
      </c>
      <c r="H1" s="147"/>
      <c r="I1" s="148" t="s">
        <v>299</v>
      </c>
      <c r="J1" s="147"/>
      <c r="K1" s="146" t="s">
        <v>300</v>
      </c>
      <c r="L1" s="147"/>
      <c r="M1" s="148" t="s">
        <v>301</v>
      </c>
      <c r="N1" s="147"/>
      <c r="O1" s="2" t="s">
        <v>302</v>
      </c>
      <c r="P1" s="150" t="s">
        <v>303</v>
      </c>
      <c r="Q1" s="150"/>
      <c r="R1" s="143" t="s">
        <v>304</v>
      </c>
      <c r="S1" s="143"/>
    </row>
    <row r="2" spans="1:19" s="1" customFormat="1" ht="15" x14ac:dyDescent="0.25">
      <c r="A2" s="3" t="s">
        <v>305</v>
      </c>
      <c r="B2" s="3" t="s">
        <v>22</v>
      </c>
      <c r="C2" s="3" t="s">
        <v>0</v>
      </c>
      <c r="D2" s="105" t="s">
        <v>306</v>
      </c>
      <c r="E2" s="105" t="s">
        <v>307</v>
      </c>
      <c r="F2" s="4"/>
      <c r="G2" s="5" t="s">
        <v>308</v>
      </c>
      <c r="H2" s="6" t="s">
        <v>309</v>
      </c>
      <c r="I2" s="7" t="s">
        <v>308</v>
      </c>
      <c r="J2" s="8" t="s">
        <v>309</v>
      </c>
      <c r="K2" s="5" t="s">
        <v>308</v>
      </c>
      <c r="L2" s="6" t="s">
        <v>309</v>
      </c>
      <c r="M2" s="7" t="s">
        <v>308</v>
      </c>
      <c r="N2" s="8" t="s">
        <v>309</v>
      </c>
      <c r="O2" s="4"/>
      <c r="P2" s="9" t="s">
        <v>310</v>
      </c>
      <c r="Q2" s="9"/>
      <c r="R2" s="10" t="s">
        <v>312</v>
      </c>
      <c r="S2" s="10" t="s">
        <v>313</v>
      </c>
    </row>
    <row r="3" spans="1:19" s="27" customFormat="1" ht="15" x14ac:dyDescent="0.25">
      <c r="A3" s="36" t="s">
        <v>390</v>
      </c>
      <c r="B3" s="36" t="s">
        <v>392</v>
      </c>
      <c r="C3" s="37" t="s">
        <v>380</v>
      </c>
      <c r="D3" s="108">
        <f>G3+(H3)</f>
        <v>23</v>
      </c>
      <c r="E3" s="108">
        <f>K3+(L3)</f>
        <v>13</v>
      </c>
      <c r="F3" s="12" t="s">
        <v>1</v>
      </c>
      <c r="G3" s="13">
        <v>15</v>
      </c>
      <c r="H3" s="14">
        <v>8</v>
      </c>
      <c r="I3" s="15">
        <v>8</v>
      </c>
      <c r="J3" s="16">
        <v>4</v>
      </c>
      <c r="K3" s="13">
        <v>8</v>
      </c>
      <c r="L3" s="14">
        <v>5</v>
      </c>
      <c r="M3" s="15">
        <v>4</v>
      </c>
      <c r="N3" s="16">
        <v>3</v>
      </c>
      <c r="O3" s="28">
        <v>1</v>
      </c>
      <c r="P3" s="17">
        <v>12</v>
      </c>
      <c r="Q3" s="33"/>
      <c r="R3" s="34">
        <v>6</v>
      </c>
      <c r="S3" s="34">
        <v>3</v>
      </c>
    </row>
    <row r="4" spans="1:19" s="27" customFormat="1" ht="15" x14ac:dyDescent="0.25">
      <c r="A4" s="36" t="s">
        <v>247</v>
      </c>
      <c r="B4" s="36"/>
      <c r="C4" s="37" t="s">
        <v>322</v>
      </c>
      <c r="D4" s="108">
        <f t="shared" ref="D4:D8" si="0">G4+(H4)</f>
        <v>24</v>
      </c>
      <c r="E4" s="108">
        <f t="shared" ref="E4:E8" si="1">K4+(L4)</f>
        <v>14</v>
      </c>
      <c r="F4" s="12" t="s">
        <v>1</v>
      </c>
      <c r="G4" s="13">
        <v>16</v>
      </c>
      <c r="H4" s="14">
        <v>8</v>
      </c>
      <c r="I4" s="15">
        <v>8</v>
      </c>
      <c r="J4" s="16">
        <v>5</v>
      </c>
      <c r="K4" s="13">
        <v>9</v>
      </c>
      <c r="L4" s="14">
        <v>5</v>
      </c>
      <c r="M4" s="15">
        <v>5</v>
      </c>
      <c r="N4" s="32">
        <v>3</v>
      </c>
      <c r="O4" s="28">
        <v>1</v>
      </c>
      <c r="P4" s="17">
        <v>12</v>
      </c>
      <c r="Q4" s="33"/>
      <c r="R4" s="34">
        <v>6</v>
      </c>
      <c r="S4" s="34">
        <v>3</v>
      </c>
    </row>
    <row r="5" spans="1:19" s="27" customFormat="1" ht="15" x14ac:dyDescent="0.25">
      <c r="A5" s="3"/>
      <c r="B5" s="3"/>
      <c r="C5" s="109" t="s">
        <v>383</v>
      </c>
      <c r="D5" s="106">
        <f t="shared" si="0"/>
        <v>26</v>
      </c>
      <c r="E5" s="106">
        <f t="shared" si="1"/>
        <v>15</v>
      </c>
      <c r="F5" s="20" t="s">
        <v>1</v>
      </c>
      <c r="G5" s="21">
        <v>17</v>
      </c>
      <c r="H5" s="22">
        <v>9</v>
      </c>
      <c r="I5" s="23">
        <v>9</v>
      </c>
      <c r="J5" s="24">
        <v>5</v>
      </c>
      <c r="K5" s="21">
        <v>9</v>
      </c>
      <c r="L5" s="22">
        <v>6</v>
      </c>
      <c r="M5" s="23">
        <v>5</v>
      </c>
      <c r="N5" s="24">
        <v>4</v>
      </c>
      <c r="O5" s="20">
        <v>1</v>
      </c>
      <c r="P5" s="25">
        <v>12</v>
      </c>
      <c r="Q5" s="25"/>
      <c r="R5" s="26">
        <v>6</v>
      </c>
      <c r="S5" s="26">
        <v>3</v>
      </c>
    </row>
    <row r="6" spans="1:19" s="11" customFormat="1" ht="15" x14ac:dyDescent="0.25">
      <c r="A6" s="36" t="s">
        <v>250</v>
      </c>
      <c r="B6" s="36" t="s">
        <v>393</v>
      </c>
      <c r="C6" s="37" t="s">
        <v>389</v>
      </c>
      <c r="D6" s="108">
        <f t="shared" si="0"/>
        <v>19</v>
      </c>
      <c r="E6" s="108">
        <f t="shared" si="1"/>
        <v>13</v>
      </c>
      <c r="F6" s="12"/>
      <c r="G6" s="13">
        <v>12</v>
      </c>
      <c r="H6" s="14">
        <v>7</v>
      </c>
      <c r="I6" s="15">
        <v>6</v>
      </c>
      <c r="J6" s="16">
        <v>4</v>
      </c>
      <c r="K6" s="13">
        <v>8</v>
      </c>
      <c r="L6" s="14">
        <v>5</v>
      </c>
      <c r="M6" s="15">
        <v>4</v>
      </c>
      <c r="N6" s="16">
        <v>3</v>
      </c>
      <c r="O6" s="12">
        <v>1</v>
      </c>
      <c r="P6" s="17">
        <v>15</v>
      </c>
      <c r="Q6" s="33"/>
      <c r="R6" s="18">
        <v>8</v>
      </c>
      <c r="S6" s="18">
        <v>4</v>
      </c>
    </row>
    <row r="7" spans="1:19" s="11" customFormat="1" ht="15" x14ac:dyDescent="0.25">
      <c r="A7" s="36" t="s">
        <v>247</v>
      </c>
      <c r="B7" s="36"/>
      <c r="C7" s="37" t="s">
        <v>376</v>
      </c>
      <c r="D7" s="108">
        <f t="shared" si="0"/>
        <v>17</v>
      </c>
      <c r="E7" s="108">
        <f t="shared" si="1"/>
        <v>13</v>
      </c>
      <c r="F7" s="12"/>
      <c r="G7" s="13">
        <v>11</v>
      </c>
      <c r="H7" s="14">
        <v>6</v>
      </c>
      <c r="I7" s="15">
        <v>6</v>
      </c>
      <c r="J7" s="16">
        <v>3</v>
      </c>
      <c r="K7" s="13">
        <v>8</v>
      </c>
      <c r="L7" s="14">
        <v>5</v>
      </c>
      <c r="M7" s="15">
        <v>4</v>
      </c>
      <c r="N7" s="16">
        <v>2</v>
      </c>
      <c r="O7" s="12">
        <v>1</v>
      </c>
      <c r="P7" s="17">
        <v>15</v>
      </c>
      <c r="Q7" s="33"/>
      <c r="R7" s="18">
        <v>8</v>
      </c>
      <c r="S7" s="18">
        <v>4</v>
      </c>
    </row>
    <row r="8" spans="1:19" s="11" customFormat="1" ht="15" x14ac:dyDescent="0.25">
      <c r="A8" s="3"/>
      <c r="B8" s="3"/>
      <c r="C8" s="109" t="s">
        <v>385</v>
      </c>
      <c r="D8" s="106">
        <f t="shared" si="0"/>
        <v>16</v>
      </c>
      <c r="E8" s="106">
        <f t="shared" si="1"/>
        <v>11</v>
      </c>
      <c r="F8" s="20"/>
      <c r="G8" s="21">
        <v>10</v>
      </c>
      <c r="H8" s="22">
        <v>6</v>
      </c>
      <c r="I8" s="23">
        <v>5</v>
      </c>
      <c r="J8" s="24">
        <v>3</v>
      </c>
      <c r="K8" s="21">
        <v>7</v>
      </c>
      <c r="L8" s="22">
        <v>4</v>
      </c>
      <c r="M8" s="23">
        <v>4</v>
      </c>
      <c r="N8" s="24">
        <v>2</v>
      </c>
      <c r="O8" s="20">
        <v>1</v>
      </c>
      <c r="P8" s="25">
        <v>15</v>
      </c>
      <c r="Q8" s="25"/>
      <c r="R8" s="26">
        <v>8</v>
      </c>
      <c r="S8" s="26">
        <v>4</v>
      </c>
    </row>
    <row r="9" spans="1:19" s="11" customFormat="1" ht="15" x14ac:dyDescent="0.25">
      <c r="A9" s="1" t="s">
        <v>375</v>
      </c>
      <c r="B9" s="1" t="s">
        <v>391</v>
      </c>
      <c r="C9" s="11" t="s">
        <v>377</v>
      </c>
      <c r="D9" s="80"/>
      <c r="E9" s="80">
        <f t="shared" ref="E9:E11" si="2">(1*K9)+(1*L9)</f>
        <v>11</v>
      </c>
      <c r="F9" s="12"/>
      <c r="G9" s="13"/>
      <c r="H9" s="14"/>
      <c r="I9" s="15"/>
      <c r="J9" s="16"/>
      <c r="K9" s="29">
        <v>7</v>
      </c>
      <c r="L9" s="30">
        <v>4</v>
      </c>
      <c r="M9" s="31">
        <v>4</v>
      </c>
      <c r="N9" s="32">
        <v>3</v>
      </c>
      <c r="O9" s="28">
        <v>1</v>
      </c>
      <c r="P9" s="33"/>
      <c r="Q9" s="33"/>
      <c r="R9" s="34">
        <v>8</v>
      </c>
      <c r="S9" s="120">
        <v>4</v>
      </c>
    </row>
    <row r="10" spans="1:19" s="11" customFormat="1" ht="15" x14ac:dyDescent="0.25">
      <c r="A10" s="1"/>
      <c r="B10" s="1"/>
      <c r="C10" s="38" t="s">
        <v>382</v>
      </c>
      <c r="D10" s="80"/>
      <c r="E10" s="80">
        <f t="shared" si="2"/>
        <v>11</v>
      </c>
      <c r="F10" s="12"/>
      <c r="G10" s="13"/>
      <c r="H10" s="14"/>
      <c r="I10" s="15"/>
      <c r="J10" s="16"/>
      <c r="K10" s="29">
        <v>7</v>
      </c>
      <c r="L10" s="30">
        <v>4</v>
      </c>
      <c r="M10" s="31">
        <v>3</v>
      </c>
      <c r="N10" s="32">
        <v>2</v>
      </c>
      <c r="O10" s="28">
        <v>1</v>
      </c>
      <c r="P10" s="33"/>
      <c r="Q10" s="33"/>
      <c r="R10" s="34">
        <v>8</v>
      </c>
      <c r="S10" s="120">
        <v>4</v>
      </c>
    </row>
    <row r="11" spans="1:19" ht="15" x14ac:dyDescent="0.25">
      <c r="A11" s="3"/>
      <c r="B11" s="3"/>
      <c r="C11" s="109" t="s">
        <v>388</v>
      </c>
      <c r="D11" s="106"/>
      <c r="E11" s="106">
        <f t="shared" si="2"/>
        <v>10</v>
      </c>
      <c r="F11" s="20"/>
      <c r="G11" s="21"/>
      <c r="H11" s="22"/>
      <c r="I11" s="23"/>
      <c r="J11" s="24"/>
      <c r="K11" s="21">
        <v>6</v>
      </c>
      <c r="L11" s="22">
        <v>4</v>
      </c>
      <c r="M11" s="23">
        <v>3</v>
      </c>
      <c r="N11" s="24">
        <v>2</v>
      </c>
      <c r="O11" s="20">
        <v>1</v>
      </c>
      <c r="P11" s="25"/>
      <c r="Q11" s="33"/>
      <c r="R11" s="34">
        <v>8</v>
      </c>
      <c r="S11" s="120">
        <v>4</v>
      </c>
    </row>
    <row r="12" spans="1:19" ht="15" x14ac:dyDescent="0.25">
      <c r="A12" s="1" t="s">
        <v>222</v>
      </c>
      <c r="B12" s="1" t="s">
        <v>398</v>
      </c>
      <c r="C12" s="11" t="s">
        <v>381</v>
      </c>
      <c r="D12" s="80"/>
      <c r="E12" s="108">
        <f t="shared" ref="E12:E14" si="3">K12+(2*L12)</f>
        <v>21</v>
      </c>
      <c r="F12" s="12" t="s">
        <v>1</v>
      </c>
      <c r="G12" s="13"/>
      <c r="H12" s="14"/>
      <c r="I12" s="15"/>
      <c r="J12" s="16"/>
      <c r="K12" s="13">
        <v>9</v>
      </c>
      <c r="L12" s="14">
        <v>6</v>
      </c>
      <c r="M12" s="15">
        <v>5</v>
      </c>
      <c r="N12" s="16">
        <v>4</v>
      </c>
      <c r="O12" s="28">
        <v>1</v>
      </c>
      <c r="P12" s="33"/>
      <c r="Q12" s="118"/>
      <c r="R12" s="119">
        <v>6</v>
      </c>
      <c r="S12" s="119">
        <v>3</v>
      </c>
    </row>
    <row r="13" spans="1:19" ht="15" x14ac:dyDescent="0.25">
      <c r="A13" s="1" t="s">
        <v>223</v>
      </c>
      <c r="B13" s="11"/>
      <c r="C13" s="11" t="s">
        <v>384</v>
      </c>
      <c r="D13" s="80"/>
      <c r="E13" s="108">
        <f t="shared" si="3"/>
        <v>18</v>
      </c>
      <c r="F13" s="12" t="s">
        <v>1</v>
      </c>
      <c r="G13" s="13"/>
      <c r="H13" s="14"/>
      <c r="I13" s="15"/>
      <c r="J13" s="16"/>
      <c r="K13" s="13">
        <v>8</v>
      </c>
      <c r="L13" s="14">
        <v>5</v>
      </c>
      <c r="M13" s="15">
        <v>5</v>
      </c>
      <c r="N13" s="32">
        <v>3</v>
      </c>
      <c r="O13" s="28">
        <v>1</v>
      </c>
      <c r="P13" s="17"/>
      <c r="Q13" s="17"/>
      <c r="R13" s="18">
        <v>6</v>
      </c>
      <c r="S13" s="18">
        <v>3</v>
      </c>
    </row>
    <row r="14" spans="1:19" ht="15" x14ac:dyDescent="0.25">
      <c r="A14" s="19"/>
      <c r="B14" s="19"/>
      <c r="C14" s="19" t="s">
        <v>379</v>
      </c>
      <c r="D14" s="106"/>
      <c r="E14" s="106">
        <f t="shared" si="3"/>
        <v>20</v>
      </c>
      <c r="F14" s="20" t="s">
        <v>1</v>
      </c>
      <c r="G14" s="21"/>
      <c r="H14" s="22"/>
      <c r="I14" s="23"/>
      <c r="J14" s="24"/>
      <c r="K14" s="21">
        <v>8</v>
      </c>
      <c r="L14" s="22">
        <v>6</v>
      </c>
      <c r="M14" s="23">
        <v>4</v>
      </c>
      <c r="N14" s="24">
        <v>3</v>
      </c>
      <c r="O14" s="20">
        <v>1</v>
      </c>
      <c r="P14" s="25"/>
      <c r="Q14" s="25"/>
      <c r="R14" s="26">
        <v>6</v>
      </c>
      <c r="S14" s="121">
        <v>3</v>
      </c>
    </row>
    <row r="15" spans="1:19" ht="15" x14ac:dyDescent="0.25">
      <c r="A15" s="36" t="s">
        <v>250</v>
      </c>
      <c r="B15" s="36" t="s">
        <v>183</v>
      </c>
      <c r="C15" s="27" t="s">
        <v>409</v>
      </c>
      <c r="D15" s="108"/>
      <c r="E15" s="108">
        <f>K15+L15/2</f>
        <v>7</v>
      </c>
      <c r="F15" s="28"/>
      <c r="G15" s="29"/>
      <c r="H15" s="30"/>
      <c r="I15" s="31"/>
      <c r="J15" s="32"/>
      <c r="K15" s="29">
        <v>5</v>
      </c>
      <c r="L15" s="30">
        <v>4</v>
      </c>
      <c r="M15" s="31">
        <v>3</v>
      </c>
      <c r="N15" s="32">
        <v>3</v>
      </c>
      <c r="O15" s="28">
        <v>1</v>
      </c>
      <c r="P15" s="33"/>
      <c r="Q15" s="33"/>
      <c r="R15" s="34">
        <v>8</v>
      </c>
      <c r="S15" s="120">
        <v>4</v>
      </c>
    </row>
    <row r="16" spans="1:19" ht="15" x14ac:dyDescent="0.25">
      <c r="A16" s="36" t="s">
        <v>223</v>
      </c>
      <c r="B16" s="27"/>
      <c r="C16" s="27" t="s">
        <v>410</v>
      </c>
      <c r="D16" s="108"/>
      <c r="E16" s="108">
        <v>8</v>
      </c>
      <c r="F16" s="28"/>
      <c r="G16" s="29"/>
      <c r="H16" s="30"/>
      <c r="I16" s="31"/>
      <c r="J16" s="32"/>
      <c r="K16" s="29">
        <v>6</v>
      </c>
      <c r="L16" s="30">
        <v>5</v>
      </c>
      <c r="M16" s="31">
        <v>3</v>
      </c>
      <c r="N16" s="32">
        <v>3</v>
      </c>
      <c r="O16" s="28">
        <v>1</v>
      </c>
      <c r="P16" s="33"/>
      <c r="Q16" s="33"/>
      <c r="R16" s="34">
        <v>8</v>
      </c>
      <c r="S16" s="120">
        <v>4</v>
      </c>
    </row>
    <row r="17" spans="1:19" s="123" customFormat="1" ht="15" x14ac:dyDescent="0.25">
      <c r="A17" s="19"/>
      <c r="B17" s="19"/>
      <c r="C17" s="19" t="s">
        <v>411</v>
      </c>
      <c r="D17" s="106"/>
      <c r="E17" s="106">
        <f t="shared" ref="E17" si="4">K17+L17/2</f>
        <v>9</v>
      </c>
      <c r="F17" s="20"/>
      <c r="G17" s="21"/>
      <c r="H17" s="22"/>
      <c r="I17" s="23"/>
      <c r="J17" s="24"/>
      <c r="K17" s="21">
        <v>7</v>
      </c>
      <c r="L17" s="22">
        <v>4</v>
      </c>
      <c r="M17" s="23">
        <v>4</v>
      </c>
      <c r="N17" s="24">
        <v>2</v>
      </c>
      <c r="O17" s="20">
        <v>1</v>
      </c>
      <c r="P17" s="25"/>
      <c r="Q17" s="25"/>
      <c r="R17" s="26">
        <v>8</v>
      </c>
      <c r="S17" s="121">
        <v>4</v>
      </c>
    </row>
    <row r="18" spans="1:19" ht="15" x14ac:dyDescent="0.25">
      <c r="A18" s="1" t="s">
        <v>256</v>
      </c>
      <c r="B18" s="1" t="s">
        <v>394</v>
      </c>
      <c r="C18" s="11" t="s">
        <v>378</v>
      </c>
      <c r="D18" s="80"/>
      <c r="E18" s="80">
        <f>(3*K18)+L18</f>
        <v>23</v>
      </c>
      <c r="F18" s="12"/>
      <c r="G18" s="13"/>
      <c r="H18" s="14"/>
      <c r="I18" s="15"/>
      <c r="J18" s="16"/>
      <c r="K18" s="13">
        <v>6</v>
      </c>
      <c r="L18" s="14">
        <v>5</v>
      </c>
      <c r="M18" s="15">
        <v>3</v>
      </c>
      <c r="N18" s="16">
        <v>2</v>
      </c>
      <c r="O18" s="12">
        <v>1</v>
      </c>
      <c r="P18" s="33"/>
      <c r="Q18" s="33"/>
      <c r="R18" s="34">
        <v>8</v>
      </c>
      <c r="S18" s="34">
        <v>4</v>
      </c>
    </row>
    <row r="19" spans="1:19" ht="15" x14ac:dyDescent="0.25">
      <c r="A19" s="11"/>
      <c r="B19" s="11"/>
      <c r="C19" s="11" t="s">
        <v>386</v>
      </c>
      <c r="D19" s="80"/>
      <c r="E19" s="80">
        <f>(3*K19)+L19</f>
        <v>19</v>
      </c>
      <c r="F19" s="12"/>
      <c r="G19" s="13"/>
      <c r="H19" s="14"/>
      <c r="I19" s="15"/>
      <c r="J19" s="16"/>
      <c r="K19" s="13">
        <v>5</v>
      </c>
      <c r="L19" s="14">
        <v>4</v>
      </c>
      <c r="M19" s="15">
        <v>2</v>
      </c>
      <c r="N19" s="16">
        <v>2</v>
      </c>
      <c r="O19" s="12">
        <v>1</v>
      </c>
      <c r="P19" s="17"/>
      <c r="Q19" s="17"/>
      <c r="R19" s="18">
        <v>8</v>
      </c>
      <c r="S19" s="18">
        <v>4</v>
      </c>
    </row>
    <row r="20" spans="1:19" ht="15" x14ac:dyDescent="0.25">
      <c r="A20" s="19"/>
      <c r="B20" s="19"/>
      <c r="C20" s="19" t="s">
        <v>387</v>
      </c>
      <c r="D20" s="106"/>
      <c r="E20" s="106">
        <f>(3*K20)+L20</f>
        <v>16</v>
      </c>
      <c r="F20" s="20"/>
      <c r="G20" s="21"/>
      <c r="H20" s="22"/>
      <c r="I20" s="23"/>
      <c r="J20" s="24"/>
      <c r="K20" s="21">
        <v>4</v>
      </c>
      <c r="L20" s="22">
        <v>4</v>
      </c>
      <c r="M20" s="23">
        <v>2</v>
      </c>
      <c r="N20" s="24">
        <v>2</v>
      </c>
      <c r="O20" s="20">
        <v>1</v>
      </c>
      <c r="P20" s="25"/>
      <c r="Q20" s="25"/>
      <c r="R20" s="26">
        <v>8</v>
      </c>
      <c r="S20" s="121">
        <v>4</v>
      </c>
    </row>
    <row r="23" spans="1:19" ht="15" x14ac:dyDescent="0.25">
      <c r="G23" s="40"/>
      <c r="H23" s="97"/>
      <c r="I23" s="40"/>
      <c r="J23" s="97"/>
      <c r="K23" s="40"/>
      <c r="L23" s="97"/>
      <c r="M23" s="40"/>
      <c r="N23" s="97"/>
      <c r="O23" s="122"/>
    </row>
  </sheetData>
  <mergeCells count="7">
    <mergeCell ref="R1:S1"/>
    <mergeCell ref="D1:E1"/>
    <mergeCell ref="G1:H1"/>
    <mergeCell ref="I1:J1"/>
    <mergeCell ref="K1:L1"/>
    <mergeCell ref="M1:N1"/>
    <mergeCell ref="P1:Q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-0.249977111117893"/>
  </sheetPr>
  <dimension ref="A1:P869"/>
  <sheetViews>
    <sheetView tabSelected="1" topLeftCell="A3" workbookViewId="0">
      <selection activeCell="G19" sqref="G19"/>
    </sheetView>
  </sheetViews>
  <sheetFormatPr defaultColWidth="11.42578125" defaultRowHeight="15" x14ac:dyDescent="0.25"/>
  <cols>
    <col min="1" max="1" width="16.42578125" style="1" bestFit="1" customWidth="1"/>
    <col min="2" max="2" width="16.42578125" style="1" customWidth="1"/>
    <col min="3" max="3" width="14.28515625" style="11" bestFit="1" customWidth="1"/>
    <col min="4" max="7" width="10.42578125" style="39" customWidth="1"/>
    <col min="8" max="9" width="11.42578125" style="80"/>
    <col min="10" max="10" width="20.42578125" style="41" customWidth="1"/>
    <col min="11" max="11" width="2.42578125" style="42" customWidth="1"/>
    <col min="12" max="12" width="11.42578125" style="43"/>
  </cols>
  <sheetData>
    <row r="1" spans="1:13" x14ac:dyDescent="0.25">
      <c r="D1" s="155" t="s">
        <v>261</v>
      </c>
      <c r="E1" s="156"/>
      <c r="F1" s="157" t="s">
        <v>262</v>
      </c>
      <c r="G1" s="158"/>
      <c r="H1" s="40"/>
      <c r="I1" s="40"/>
    </row>
    <row r="2" spans="1:13" x14ac:dyDescent="0.25">
      <c r="D2" s="44"/>
      <c r="E2" s="45"/>
      <c r="F2" s="46"/>
      <c r="G2" s="47"/>
      <c r="H2" s="40"/>
      <c r="I2" s="40"/>
    </row>
    <row r="3" spans="1:13" s="49" customFormat="1" ht="15.75" thickBot="1" x14ac:dyDescent="0.3">
      <c r="A3" s="48" t="s">
        <v>208</v>
      </c>
      <c r="B3" s="48"/>
      <c r="C3" s="48"/>
      <c r="D3" s="159">
        <f>D6+E6+D48+E48+D94+E94+D138+E138+D180+E180</f>
        <v>0</v>
      </c>
      <c r="E3" s="160"/>
      <c r="F3" s="161">
        <f>F6+G6+F48+G48+F94+G94+F138+G138+F180+G180</f>
        <v>0</v>
      </c>
      <c r="G3" s="162"/>
      <c r="H3" s="151" t="s">
        <v>290</v>
      </c>
      <c r="I3" s="152"/>
    </row>
    <row r="4" spans="1:13" x14ac:dyDescent="0.25">
      <c r="C4" s="1"/>
      <c r="D4" s="50"/>
      <c r="E4" s="51"/>
      <c r="F4" s="52"/>
      <c r="G4" s="53"/>
      <c r="H4" s="153" t="s">
        <v>209</v>
      </c>
      <c r="I4" s="154"/>
    </row>
    <row r="5" spans="1:13" x14ac:dyDescent="0.25">
      <c r="A5" s="54" t="s">
        <v>219</v>
      </c>
      <c r="B5" s="54"/>
      <c r="C5" s="54" t="s">
        <v>0</v>
      </c>
      <c r="D5" s="55" t="s">
        <v>227</v>
      </c>
      <c r="E5" s="56" t="s">
        <v>228</v>
      </c>
      <c r="F5" s="57" t="s">
        <v>227</v>
      </c>
      <c r="G5" s="58" t="s">
        <v>228</v>
      </c>
      <c r="H5" s="59" t="s">
        <v>227</v>
      </c>
      <c r="I5" s="60" t="s">
        <v>228</v>
      </c>
    </row>
    <row r="6" spans="1:13" x14ac:dyDescent="0.25">
      <c r="A6" s="61" t="s">
        <v>263</v>
      </c>
      <c r="B6" s="61"/>
      <c r="C6" s="62"/>
      <c r="D6" s="63">
        <f t="shared" ref="D6:I6" si="0">SUM(D7:D42)</f>
        <v>0</v>
      </c>
      <c r="E6" s="64">
        <f t="shared" si="0"/>
        <v>0</v>
      </c>
      <c r="F6" s="63">
        <f t="shared" si="0"/>
        <v>0</v>
      </c>
      <c r="G6" s="65">
        <f t="shared" si="0"/>
        <v>0</v>
      </c>
      <c r="H6" s="66">
        <f t="shared" si="0"/>
        <v>547</v>
      </c>
      <c r="I6" s="67">
        <f t="shared" si="0"/>
        <v>761</v>
      </c>
      <c r="J6" s="68" t="s">
        <v>268</v>
      </c>
      <c r="K6" s="104" t="s">
        <v>276</v>
      </c>
      <c r="M6" s="41"/>
    </row>
    <row r="7" spans="1:13" x14ac:dyDescent="0.25">
      <c r="A7" s="69" t="s">
        <v>220</v>
      </c>
      <c r="B7" s="69" t="s">
        <v>170</v>
      </c>
      <c r="C7" s="70" t="s">
        <v>11</v>
      </c>
      <c r="D7" s="100"/>
      <c r="E7" s="99"/>
      <c r="F7" s="101"/>
      <c r="G7" s="102"/>
      <c r="H7" s="75">
        <v>53</v>
      </c>
      <c r="I7" s="76">
        <v>34</v>
      </c>
      <c r="J7" s="40"/>
      <c r="K7" s="42">
        <v>1</v>
      </c>
      <c r="L7" s="43" t="s">
        <v>282</v>
      </c>
      <c r="M7" s="41"/>
    </row>
    <row r="8" spans="1:13" x14ac:dyDescent="0.25">
      <c r="A8" s="69"/>
      <c r="B8" s="69"/>
      <c r="C8" s="70" t="s">
        <v>8</v>
      </c>
      <c r="D8" s="100"/>
      <c r="E8" s="99"/>
      <c r="F8" s="101"/>
      <c r="G8" s="102"/>
      <c r="H8" s="75">
        <v>52</v>
      </c>
      <c r="I8" s="76">
        <v>33</v>
      </c>
      <c r="J8" s="40"/>
      <c r="K8" s="42">
        <v>2</v>
      </c>
      <c r="L8" s="43" t="s">
        <v>283</v>
      </c>
      <c r="M8" s="41"/>
    </row>
    <row r="9" spans="1:13" x14ac:dyDescent="0.25">
      <c r="A9" s="69" t="s">
        <v>221</v>
      </c>
      <c r="B9" s="69" t="s">
        <v>215</v>
      </c>
      <c r="C9" s="70" t="s">
        <v>15</v>
      </c>
      <c r="D9" s="100"/>
      <c r="E9" s="99"/>
      <c r="F9" s="101"/>
      <c r="G9" s="102"/>
      <c r="H9" s="75">
        <v>46</v>
      </c>
      <c r="I9" s="76">
        <v>29</v>
      </c>
      <c r="J9" s="40"/>
      <c r="K9" s="42">
        <v>3</v>
      </c>
      <c r="L9" s="43" t="s">
        <v>284</v>
      </c>
      <c r="M9" s="41"/>
    </row>
    <row r="10" spans="1:13" x14ac:dyDescent="0.25">
      <c r="A10" s="69"/>
      <c r="B10" s="69"/>
      <c r="C10" s="70" t="s">
        <v>16</v>
      </c>
      <c r="D10" s="100"/>
      <c r="E10" s="99"/>
      <c r="F10" s="101"/>
      <c r="G10" s="102"/>
      <c r="H10" s="75">
        <v>50</v>
      </c>
      <c r="I10" s="76">
        <v>33</v>
      </c>
      <c r="J10" s="40"/>
      <c r="K10" s="42">
        <v>4</v>
      </c>
      <c r="L10" s="43" t="s">
        <v>285</v>
      </c>
    </row>
    <row r="11" spans="1:13" x14ac:dyDescent="0.25">
      <c r="A11" s="69"/>
      <c r="B11" s="69"/>
      <c r="C11" s="70" t="s">
        <v>17</v>
      </c>
      <c r="D11" s="100"/>
      <c r="E11" s="99"/>
      <c r="F11" s="101"/>
      <c r="G11" s="102"/>
      <c r="H11" s="75">
        <v>48</v>
      </c>
      <c r="I11" s="76">
        <v>32</v>
      </c>
      <c r="J11" s="40"/>
      <c r="K11" s="42">
        <v>5</v>
      </c>
      <c r="L11" s="43" t="s">
        <v>277</v>
      </c>
    </row>
    <row r="12" spans="1:13" x14ac:dyDescent="0.25">
      <c r="A12" s="69"/>
      <c r="B12" s="69"/>
      <c r="C12" s="70" t="s">
        <v>18</v>
      </c>
      <c r="D12" s="100"/>
      <c r="E12" s="99"/>
      <c r="F12" s="101"/>
      <c r="G12" s="102"/>
      <c r="H12" s="75">
        <v>51</v>
      </c>
      <c r="I12" s="76">
        <v>30</v>
      </c>
      <c r="J12" s="40"/>
      <c r="L12" s="43" t="s">
        <v>286</v>
      </c>
    </row>
    <row r="13" spans="1:13" x14ac:dyDescent="0.25">
      <c r="A13" s="69"/>
      <c r="B13" s="69"/>
      <c r="C13" s="70" t="s">
        <v>19</v>
      </c>
      <c r="D13" s="100"/>
      <c r="E13" s="99"/>
      <c r="F13" s="101"/>
      <c r="G13" s="102"/>
      <c r="H13" s="75">
        <v>47</v>
      </c>
      <c r="I13" s="76">
        <v>30</v>
      </c>
      <c r="J13" s="40"/>
      <c r="K13" s="42">
        <v>6</v>
      </c>
      <c r="L13" s="43" t="s">
        <v>287</v>
      </c>
    </row>
    <row r="14" spans="1:13" x14ac:dyDescent="0.25">
      <c r="A14" s="69"/>
      <c r="B14" s="69"/>
      <c r="C14" s="70" t="s">
        <v>134</v>
      </c>
      <c r="D14" s="100"/>
      <c r="E14" s="99"/>
      <c r="F14" s="101"/>
      <c r="G14" s="102"/>
      <c r="H14" s="75">
        <v>45</v>
      </c>
      <c r="I14" s="76">
        <v>30</v>
      </c>
      <c r="J14" s="40"/>
    </row>
    <row r="15" spans="1:13" x14ac:dyDescent="0.25">
      <c r="A15" s="69"/>
      <c r="B15" s="69"/>
      <c r="C15" s="70" t="s">
        <v>171</v>
      </c>
      <c r="D15" s="100"/>
      <c r="E15" s="99"/>
      <c r="F15" s="101"/>
      <c r="G15" s="102"/>
      <c r="H15" s="75">
        <v>53</v>
      </c>
      <c r="I15" s="76">
        <v>34</v>
      </c>
      <c r="J15" s="40"/>
      <c r="K15" s="79" t="s">
        <v>278</v>
      </c>
    </row>
    <row r="16" spans="1:13" x14ac:dyDescent="0.25">
      <c r="A16" s="69"/>
      <c r="B16" s="69"/>
      <c r="C16" s="70" t="s">
        <v>21</v>
      </c>
      <c r="D16" s="100"/>
      <c r="E16" s="99"/>
      <c r="F16" s="101"/>
      <c r="G16" s="102"/>
      <c r="H16" s="75">
        <v>50</v>
      </c>
      <c r="I16" s="76">
        <v>32</v>
      </c>
      <c r="J16" s="40"/>
      <c r="K16" s="42">
        <v>1</v>
      </c>
      <c r="L16" s="43" t="s">
        <v>288</v>
      </c>
    </row>
    <row r="17" spans="1:12" x14ac:dyDescent="0.25">
      <c r="A17" s="69"/>
      <c r="B17" s="69"/>
      <c r="C17" s="70" t="s">
        <v>172</v>
      </c>
      <c r="D17" s="100"/>
      <c r="E17" s="99"/>
      <c r="F17" s="101"/>
      <c r="G17" s="102"/>
      <c r="H17" s="75">
        <v>52</v>
      </c>
      <c r="I17" s="76">
        <v>33</v>
      </c>
      <c r="J17" s="40"/>
      <c r="K17" s="42">
        <v>2</v>
      </c>
      <c r="L17" s="43" t="s">
        <v>289</v>
      </c>
    </row>
    <row r="18" spans="1:12" x14ac:dyDescent="0.25">
      <c r="A18" s="69" t="s">
        <v>224</v>
      </c>
      <c r="B18" s="69" t="s">
        <v>118</v>
      </c>
      <c r="C18" s="70" t="s">
        <v>4</v>
      </c>
      <c r="D18" s="100"/>
      <c r="E18" s="99"/>
      <c r="F18" s="101"/>
      <c r="G18" s="102"/>
      <c r="H18" s="75"/>
      <c r="I18" s="76">
        <v>17</v>
      </c>
      <c r="J18" s="40"/>
      <c r="L18" s="43" t="s">
        <v>279</v>
      </c>
    </row>
    <row r="19" spans="1:12" x14ac:dyDescent="0.25">
      <c r="A19" s="69" t="s">
        <v>223</v>
      </c>
      <c r="B19" s="69"/>
      <c r="C19" s="70" t="s">
        <v>20</v>
      </c>
      <c r="D19" s="100"/>
      <c r="E19" s="99"/>
      <c r="F19" s="101"/>
      <c r="G19" s="102"/>
      <c r="H19" s="75"/>
      <c r="I19" s="76">
        <v>18</v>
      </c>
      <c r="J19" s="40"/>
      <c r="K19" s="42">
        <v>3</v>
      </c>
      <c r="L19" s="43" t="s">
        <v>280</v>
      </c>
    </row>
    <row r="20" spans="1:12" x14ac:dyDescent="0.25">
      <c r="A20" s="69"/>
      <c r="B20" s="69"/>
      <c r="C20" s="70" t="s">
        <v>97</v>
      </c>
      <c r="D20" s="100"/>
      <c r="E20" s="99"/>
      <c r="F20" s="101"/>
      <c r="G20" s="102"/>
      <c r="H20" s="75"/>
      <c r="I20" s="76">
        <v>17</v>
      </c>
      <c r="J20" s="40" t="s">
        <v>7</v>
      </c>
      <c r="L20" s="43" t="s">
        <v>281</v>
      </c>
    </row>
    <row r="21" spans="1:12" x14ac:dyDescent="0.25">
      <c r="A21" s="69"/>
      <c r="B21" s="69"/>
      <c r="C21" s="70" t="s">
        <v>3</v>
      </c>
      <c r="D21" s="100"/>
      <c r="E21" s="99"/>
      <c r="F21" s="101"/>
      <c r="G21" s="102"/>
      <c r="H21" s="75"/>
      <c r="I21" s="76">
        <v>16</v>
      </c>
      <c r="J21" s="40"/>
      <c r="L21" s="42"/>
    </row>
    <row r="22" spans="1:12" x14ac:dyDescent="0.25">
      <c r="A22" s="69"/>
      <c r="B22" s="69"/>
      <c r="C22" s="70" t="s">
        <v>98</v>
      </c>
      <c r="D22" s="100"/>
      <c r="E22" s="99"/>
      <c r="F22" s="101"/>
      <c r="G22" s="102"/>
      <c r="H22" s="75"/>
      <c r="I22" s="76">
        <v>16</v>
      </c>
      <c r="J22" s="40"/>
      <c r="L22" s="42"/>
    </row>
    <row r="23" spans="1:12" x14ac:dyDescent="0.25">
      <c r="A23" s="69"/>
      <c r="B23" s="69"/>
      <c r="C23" s="70" t="s">
        <v>99</v>
      </c>
      <c r="D23" s="100"/>
      <c r="E23" s="99"/>
      <c r="F23" s="101"/>
      <c r="G23" s="102"/>
      <c r="H23" s="75"/>
      <c r="I23" s="76">
        <v>15</v>
      </c>
      <c r="J23" s="40"/>
      <c r="L23" s="42"/>
    </row>
    <row r="24" spans="1:12" x14ac:dyDescent="0.25">
      <c r="A24" s="69" t="s">
        <v>225</v>
      </c>
      <c r="B24" s="69" t="s">
        <v>117</v>
      </c>
      <c r="C24" s="70" t="s">
        <v>6</v>
      </c>
      <c r="D24" s="100"/>
      <c r="E24" s="99"/>
      <c r="F24" s="101"/>
      <c r="G24" s="102"/>
      <c r="H24" s="75"/>
      <c r="I24" s="76">
        <v>16</v>
      </c>
      <c r="J24" s="40"/>
      <c r="L24" s="42"/>
    </row>
    <row r="25" spans="1:12" x14ac:dyDescent="0.25">
      <c r="A25" s="69"/>
      <c r="B25" s="69"/>
      <c r="C25" s="70" t="s">
        <v>104</v>
      </c>
      <c r="D25" s="100"/>
      <c r="E25" s="99"/>
      <c r="F25" s="101"/>
      <c r="G25" s="102"/>
      <c r="H25" s="75"/>
      <c r="I25" s="76">
        <v>14</v>
      </c>
      <c r="J25" s="40"/>
      <c r="L25" s="42"/>
    </row>
    <row r="26" spans="1:12" x14ac:dyDescent="0.25">
      <c r="A26" s="69"/>
      <c r="B26" s="69"/>
      <c r="C26" s="70" t="s">
        <v>101</v>
      </c>
      <c r="D26" s="100"/>
      <c r="E26" s="99"/>
      <c r="F26" s="101"/>
      <c r="G26" s="102"/>
      <c r="H26" s="75"/>
      <c r="I26" s="76">
        <v>14</v>
      </c>
      <c r="J26" s="40"/>
      <c r="L26" s="42"/>
    </row>
    <row r="27" spans="1:12" x14ac:dyDescent="0.25">
      <c r="A27" s="69"/>
      <c r="B27" s="69"/>
      <c r="C27" s="70" t="s">
        <v>106</v>
      </c>
      <c r="D27" s="100"/>
      <c r="E27" s="99"/>
      <c r="F27" s="101"/>
      <c r="G27" s="102"/>
      <c r="H27" s="75"/>
      <c r="I27" s="76">
        <v>16</v>
      </c>
      <c r="J27" s="40"/>
      <c r="L27" s="42"/>
    </row>
    <row r="28" spans="1:12" x14ac:dyDescent="0.25">
      <c r="A28" s="69"/>
      <c r="B28" s="69"/>
      <c r="C28" s="70" t="s">
        <v>107</v>
      </c>
      <c r="D28" s="100"/>
      <c r="E28" s="99"/>
      <c r="F28" s="101"/>
      <c r="G28" s="102"/>
      <c r="H28" s="75"/>
      <c r="I28" s="76">
        <v>14</v>
      </c>
      <c r="J28" s="40"/>
      <c r="L28" s="42"/>
    </row>
    <row r="29" spans="1:12" x14ac:dyDescent="0.25">
      <c r="A29" s="69"/>
      <c r="B29" s="69"/>
      <c r="C29" s="70" t="s">
        <v>114</v>
      </c>
      <c r="D29" s="100"/>
      <c r="E29" s="99"/>
      <c r="F29" s="101"/>
      <c r="G29" s="102"/>
      <c r="H29" s="75"/>
      <c r="I29" s="76">
        <v>16</v>
      </c>
      <c r="J29" s="40"/>
      <c r="L29" s="42"/>
    </row>
    <row r="30" spans="1:12" x14ac:dyDescent="0.25">
      <c r="A30" s="69" t="s">
        <v>222</v>
      </c>
      <c r="B30" s="69" t="s">
        <v>118</v>
      </c>
      <c r="C30" s="70" t="s">
        <v>109</v>
      </c>
      <c r="D30" s="100"/>
      <c r="E30" s="99"/>
      <c r="F30" s="101"/>
      <c r="G30" s="102"/>
      <c r="H30" s="75"/>
      <c r="I30" s="76">
        <v>16</v>
      </c>
      <c r="J30" s="40"/>
      <c r="L30" s="42"/>
    </row>
    <row r="31" spans="1:12" x14ac:dyDescent="0.25">
      <c r="A31" s="69" t="s">
        <v>223</v>
      </c>
      <c r="B31" s="69"/>
      <c r="C31" s="70" t="s">
        <v>105</v>
      </c>
      <c r="D31" s="100"/>
      <c r="E31" s="99"/>
      <c r="F31" s="101"/>
      <c r="G31" s="102"/>
      <c r="H31" s="75"/>
      <c r="I31" s="76">
        <v>14</v>
      </c>
      <c r="J31" s="40"/>
      <c r="L31" s="42"/>
    </row>
    <row r="32" spans="1:12" x14ac:dyDescent="0.25">
      <c r="A32" s="69"/>
      <c r="B32" s="69"/>
      <c r="C32" s="70" t="s">
        <v>112</v>
      </c>
      <c r="D32" s="100"/>
      <c r="E32" s="99"/>
      <c r="F32" s="101"/>
      <c r="G32" s="102"/>
      <c r="H32" s="75"/>
      <c r="I32" s="76">
        <v>14</v>
      </c>
      <c r="J32" s="40"/>
      <c r="L32" s="42"/>
    </row>
    <row r="33" spans="1:16" x14ac:dyDescent="0.25">
      <c r="A33" s="69"/>
      <c r="B33" s="69"/>
      <c r="C33" s="70" t="s">
        <v>116</v>
      </c>
      <c r="D33" s="100"/>
      <c r="E33" s="99"/>
      <c r="F33" s="101"/>
      <c r="G33" s="102"/>
      <c r="H33" s="75"/>
      <c r="I33" s="76">
        <v>17</v>
      </c>
      <c r="J33" s="40"/>
      <c r="L33" s="42"/>
    </row>
    <row r="34" spans="1:16" x14ac:dyDescent="0.25">
      <c r="A34" s="69"/>
      <c r="B34" s="69"/>
      <c r="C34" s="70" t="s">
        <v>103</v>
      </c>
      <c r="D34" s="100"/>
      <c r="E34" s="99"/>
      <c r="F34" s="101"/>
      <c r="G34" s="102"/>
      <c r="H34" s="75"/>
      <c r="I34" s="76">
        <v>15</v>
      </c>
      <c r="J34" s="40"/>
      <c r="L34" s="42"/>
    </row>
    <row r="35" spans="1:16" x14ac:dyDescent="0.25">
      <c r="A35" s="69"/>
      <c r="B35" s="69"/>
      <c r="C35" s="70" t="s">
        <v>113</v>
      </c>
      <c r="D35" s="100"/>
      <c r="E35" s="99"/>
      <c r="F35" s="101"/>
      <c r="G35" s="102"/>
      <c r="H35" s="75"/>
      <c r="I35" s="76">
        <v>16</v>
      </c>
      <c r="J35" s="40"/>
      <c r="L35" s="42"/>
    </row>
    <row r="36" spans="1:16" x14ac:dyDescent="0.25">
      <c r="A36" s="69" t="s">
        <v>9</v>
      </c>
      <c r="B36" s="69" t="s">
        <v>147</v>
      </c>
      <c r="C36" s="70" t="s">
        <v>111</v>
      </c>
      <c r="D36" s="100"/>
      <c r="E36" s="99"/>
      <c r="F36" s="101"/>
      <c r="G36" s="102"/>
      <c r="H36" s="75"/>
      <c r="I36" s="76">
        <v>20</v>
      </c>
      <c r="J36" s="40"/>
      <c r="L36" s="42"/>
    </row>
    <row r="37" spans="1:16" x14ac:dyDescent="0.25">
      <c r="A37" s="69"/>
      <c r="B37" s="69"/>
      <c r="C37" s="70" t="s">
        <v>108</v>
      </c>
      <c r="D37" s="100"/>
      <c r="E37" s="99"/>
      <c r="F37" s="101"/>
      <c r="G37" s="102"/>
      <c r="H37" s="75"/>
      <c r="I37" s="76">
        <v>17</v>
      </c>
      <c r="J37" s="40"/>
      <c r="L37" s="42"/>
    </row>
    <row r="38" spans="1:16" x14ac:dyDescent="0.25">
      <c r="A38" s="69"/>
      <c r="B38" s="69"/>
      <c r="C38" s="70" t="s">
        <v>100</v>
      </c>
      <c r="D38" s="100"/>
      <c r="E38" s="99"/>
      <c r="F38" s="101"/>
      <c r="G38" s="102"/>
      <c r="H38" s="75"/>
      <c r="I38" s="76">
        <v>14</v>
      </c>
      <c r="J38" s="40"/>
      <c r="L38" s="42"/>
    </row>
    <row r="39" spans="1:16" x14ac:dyDescent="0.25">
      <c r="A39" s="69"/>
      <c r="B39" s="69"/>
      <c r="C39" s="70" t="s">
        <v>110</v>
      </c>
      <c r="D39" s="100"/>
      <c r="E39" s="99"/>
      <c r="F39" s="101"/>
      <c r="G39" s="102"/>
      <c r="H39" s="75"/>
      <c r="I39" s="76">
        <v>14</v>
      </c>
      <c r="J39" s="40"/>
      <c r="L39" s="42"/>
    </row>
    <row r="40" spans="1:16" x14ac:dyDescent="0.25">
      <c r="A40" s="69"/>
      <c r="B40" s="69"/>
      <c r="C40" s="70" t="s">
        <v>115</v>
      </c>
      <c r="D40" s="100"/>
      <c r="E40" s="99"/>
      <c r="F40" s="101"/>
      <c r="G40" s="102"/>
      <c r="H40" s="75"/>
      <c r="I40" s="76">
        <v>16</v>
      </c>
      <c r="J40" s="40"/>
      <c r="L40" s="42"/>
    </row>
    <row r="41" spans="1:16" x14ac:dyDescent="0.25">
      <c r="A41" s="69"/>
      <c r="B41" s="69"/>
      <c r="C41" s="70" t="s">
        <v>102</v>
      </c>
      <c r="D41" s="100"/>
      <c r="E41" s="99"/>
      <c r="F41" s="101"/>
      <c r="G41" s="102"/>
      <c r="H41" s="75"/>
      <c r="I41" s="76">
        <v>19</v>
      </c>
      <c r="J41" s="40"/>
      <c r="L41" s="42"/>
    </row>
    <row r="42" spans="1:16" x14ac:dyDescent="0.25">
      <c r="A42" s="69" t="s">
        <v>243</v>
      </c>
      <c r="B42" s="69"/>
      <c r="C42" s="70" t="s">
        <v>264</v>
      </c>
      <c r="D42" s="100"/>
      <c r="E42" s="99"/>
      <c r="F42" s="101"/>
      <c r="G42" s="102"/>
      <c r="H42" s="75"/>
      <c r="I42" s="76">
        <v>30</v>
      </c>
      <c r="J42" s="40"/>
      <c r="L42" s="42"/>
    </row>
    <row r="43" spans="1:16" x14ac:dyDescent="0.25">
      <c r="A43" s="69"/>
      <c r="B43" s="69"/>
      <c r="C43" s="70" t="s">
        <v>264</v>
      </c>
      <c r="D43" s="100"/>
      <c r="E43" s="99"/>
      <c r="F43" s="101"/>
      <c r="G43" s="102"/>
      <c r="H43" s="75"/>
      <c r="I43" s="76">
        <v>30</v>
      </c>
      <c r="J43" s="40"/>
      <c r="L43" s="42"/>
    </row>
    <row r="44" spans="1:16" x14ac:dyDescent="0.25">
      <c r="A44" s="69"/>
      <c r="B44" s="69"/>
      <c r="C44" s="70" t="s">
        <v>265</v>
      </c>
      <c r="D44" s="100"/>
      <c r="E44" s="99"/>
      <c r="F44" s="101"/>
      <c r="G44" s="102"/>
      <c r="H44" s="75"/>
      <c r="I44" s="76">
        <v>10</v>
      </c>
      <c r="L44" s="42"/>
      <c r="M44" s="41"/>
      <c r="N44" s="41"/>
      <c r="O44" s="41"/>
      <c r="P44" s="41"/>
    </row>
    <row r="45" spans="1:16" x14ac:dyDescent="0.25">
      <c r="A45" s="69"/>
      <c r="B45" s="69"/>
      <c r="C45" s="70" t="s">
        <v>265</v>
      </c>
      <c r="D45" s="100"/>
      <c r="E45" s="99"/>
      <c r="F45" s="101"/>
      <c r="G45" s="102"/>
      <c r="H45" s="75"/>
      <c r="I45" s="76">
        <v>10</v>
      </c>
      <c r="L45" s="42"/>
      <c r="M45" s="41"/>
      <c r="N45" s="41"/>
      <c r="O45" s="41"/>
      <c r="P45" s="41"/>
    </row>
    <row r="46" spans="1:16" x14ac:dyDescent="0.25">
      <c r="A46" s="69"/>
      <c r="B46" s="69"/>
      <c r="C46" s="70" t="s">
        <v>266</v>
      </c>
      <c r="D46" s="100"/>
      <c r="E46" s="99"/>
      <c r="F46" s="101"/>
      <c r="G46" s="102"/>
      <c r="H46" s="75"/>
      <c r="I46" s="76">
        <v>5</v>
      </c>
      <c r="K46" s="40"/>
      <c r="L46" s="42"/>
      <c r="M46" s="41"/>
      <c r="N46" s="41"/>
      <c r="O46" s="41"/>
      <c r="P46" s="41"/>
    </row>
    <row r="47" spans="1:16" x14ac:dyDescent="0.25">
      <c r="A47" s="69"/>
      <c r="B47" s="69"/>
      <c r="C47" s="70" t="s">
        <v>266</v>
      </c>
      <c r="D47" s="100"/>
      <c r="E47" s="99"/>
      <c r="F47" s="101"/>
      <c r="G47" s="102"/>
      <c r="H47" s="75"/>
      <c r="I47" s="76">
        <v>5</v>
      </c>
      <c r="K47" s="40"/>
      <c r="L47" s="42"/>
      <c r="M47" s="41"/>
      <c r="N47" s="41"/>
      <c r="O47" s="41"/>
      <c r="P47" s="41"/>
    </row>
    <row r="48" spans="1:16" x14ac:dyDescent="0.25">
      <c r="A48" s="61" t="s">
        <v>267</v>
      </c>
      <c r="B48" s="61"/>
      <c r="C48" s="62"/>
      <c r="D48" s="63">
        <f t="shared" ref="D48:I48" si="1">SUM(D49:D93)</f>
        <v>0</v>
      </c>
      <c r="E48" s="64">
        <f t="shared" si="1"/>
        <v>0</v>
      </c>
      <c r="F48" s="63">
        <f t="shared" si="1"/>
        <v>0</v>
      </c>
      <c r="G48" s="65">
        <f t="shared" si="1"/>
        <v>0</v>
      </c>
      <c r="H48" s="66">
        <f t="shared" si="1"/>
        <v>712</v>
      </c>
      <c r="I48" s="67">
        <f t="shared" si="1"/>
        <v>884</v>
      </c>
      <c r="J48" s="68" t="s">
        <v>268</v>
      </c>
      <c r="K48" s="40"/>
      <c r="L48" s="42"/>
      <c r="M48" s="41"/>
    </row>
    <row r="49" spans="1:13" x14ac:dyDescent="0.25">
      <c r="A49" s="69" t="s">
        <v>23</v>
      </c>
      <c r="B49" s="69" t="s">
        <v>213</v>
      </c>
      <c r="C49" s="70" t="s">
        <v>32</v>
      </c>
      <c r="D49" s="71"/>
      <c r="E49" s="72"/>
      <c r="F49" s="73"/>
      <c r="G49" s="77"/>
      <c r="H49" s="75">
        <v>64</v>
      </c>
      <c r="I49" s="76">
        <v>32</v>
      </c>
      <c r="J49" s="40"/>
      <c r="K49" s="40"/>
      <c r="L49" s="42"/>
      <c r="M49" s="41"/>
    </row>
    <row r="50" spans="1:13" x14ac:dyDescent="0.25">
      <c r="A50" s="69"/>
      <c r="B50" s="69"/>
      <c r="C50" s="70" t="s">
        <v>28</v>
      </c>
      <c r="D50" s="71"/>
      <c r="E50" s="72"/>
      <c r="F50" s="73"/>
      <c r="G50" s="74"/>
      <c r="H50" s="75">
        <v>55</v>
      </c>
      <c r="I50" s="76">
        <v>26</v>
      </c>
      <c r="J50" s="40"/>
      <c r="K50" s="40"/>
      <c r="L50" s="42"/>
      <c r="M50" s="41"/>
    </row>
    <row r="51" spans="1:13" x14ac:dyDescent="0.25">
      <c r="A51" s="69"/>
      <c r="B51" s="69"/>
      <c r="C51" s="70" t="s">
        <v>25</v>
      </c>
      <c r="D51" s="71"/>
      <c r="E51" s="72"/>
      <c r="F51" s="73"/>
      <c r="G51" s="77"/>
      <c r="H51" s="75">
        <v>54</v>
      </c>
      <c r="I51" s="76">
        <v>26</v>
      </c>
      <c r="J51" s="40"/>
      <c r="M51" s="41"/>
    </row>
    <row r="52" spans="1:13" x14ac:dyDescent="0.25">
      <c r="A52" s="69"/>
      <c r="B52" s="69"/>
      <c r="C52" s="70" t="s">
        <v>26</v>
      </c>
      <c r="D52" s="71"/>
      <c r="E52" s="72"/>
      <c r="F52" s="73"/>
      <c r="G52" s="77"/>
      <c r="H52" s="75">
        <v>58</v>
      </c>
      <c r="I52" s="76">
        <v>29</v>
      </c>
      <c r="J52" s="40"/>
      <c r="L52" s="42"/>
    </row>
    <row r="53" spans="1:13" x14ac:dyDescent="0.25">
      <c r="A53" s="69"/>
      <c r="B53" s="69"/>
      <c r="C53" s="70" t="s">
        <v>27</v>
      </c>
      <c r="D53" s="71"/>
      <c r="E53" s="72"/>
      <c r="F53" s="73"/>
      <c r="G53" s="77"/>
      <c r="H53" s="75">
        <v>57</v>
      </c>
      <c r="I53" s="76">
        <v>27</v>
      </c>
      <c r="J53" s="40"/>
      <c r="L53" s="42"/>
    </row>
    <row r="54" spans="1:13" x14ac:dyDescent="0.25">
      <c r="A54" s="69"/>
      <c r="B54" s="69"/>
      <c r="C54" s="70" t="s">
        <v>24</v>
      </c>
      <c r="D54" s="71"/>
      <c r="E54" s="72"/>
      <c r="F54" s="73"/>
      <c r="G54" s="74"/>
      <c r="H54" s="75">
        <v>54</v>
      </c>
      <c r="I54" s="76">
        <v>26</v>
      </c>
      <c r="J54" s="40"/>
      <c r="L54" s="42"/>
    </row>
    <row r="55" spans="1:13" x14ac:dyDescent="0.25">
      <c r="A55" s="69" t="s">
        <v>29</v>
      </c>
      <c r="B55" s="69" t="s">
        <v>214</v>
      </c>
      <c r="C55" s="70" t="s">
        <v>151</v>
      </c>
      <c r="D55" s="71"/>
      <c r="E55" s="72"/>
      <c r="F55" s="73"/>
      <c r="G55" s="77"/>
      <c r="H55" s="75">
        <v>48</v>
      </c>
      <c r="I55" s="76">
        <v>30</v>
      </c>
      <c r="J55" s="40"/>
      <c r="L55" s="42"/>
    </row>
    <row r="56" spans="1:13" x14ac:dyDescent="0.25">
      <c r="A56" s="69"/>
      <c r="B56" s="69"/>
      <c r="C56" s="70" t="s">
        <v>34</v>
      </c>
      <c r="D56" s="71"/>
      <c r="E56" s="72"/>
      <c r="F56" s="73"/>
      <c r="G56" s="74"/>
      <c r="H56" s="75">
        <v>44</v>
      </c>
      <c r="I56" s="76">
        <v>29</v>
      </c>
      <c r="J56" s="40"/>
      <c r="L56" s="42"/>
    </row>
    <row r="57" spans="1:13" x14ac:dyDescent="0.25">
      <c r="A57" s="69"/>
      <c r="B57" s="69"/>
      <c r="C57" s="70" t="s">
        <v>33</v>
      </c>
      <c r="D57" s="71"/>
      <c r="E57" s="72"/>
      <c r="F57" s="73"/>
      <c r="G57" s="77"/>
      <c r="H57" s="75">
        <v>44</v>
      </c>
      <c r="I57" s="76">
        <v>29</v>
      </c>
      <c r="J57" s="40"/>
      <c r="L57" s="42"/>
    </row>
    <row r="58" spans="1:13" x14ac:dyDescent="0.25">
      <c r="A58" s="69" t="s">
        <v>237</v>
      </c>
      <c r="B58" s="69" t="s">
        <v>96</v>
      </c>
      <c r="C58" s="70" t="s">
        <v>199</v>
      </c>
      <c r="D58" s="71"/>
      <c r="E58" s="72"/>
      <c r="F58" s="73"/>
      <c r="G58" s="74"/>
      <c r="H58" s="75">
        <v>42</v>
      </c>
      <c r="I58" s="76">
        <v>24</v>
      </c>
      <c r="J58" s="40"/>
      <c r="L58" s="42"/>
    </row>
    <row r="59" spans="1:13" x14ac:dyDescent="0.25">
      <c r="A59" s="69" t="s">
        <v>9</v>
      </c>
      <c r="B59" s="69"/>
      <c r="C59" s="70" t="s">
        <v>35</v>
      </c>
      <c r="D59" s="71"/>
      <c r="E59" s="72"/>
      <c r="F59" s="73"/>
      <c r="G59" s="74"/>
      <c r="H59" s="75">
        <v>40</v>
      </c>
      <c r="I59" s="76">
        <v>22</v>
      </c>
      <c r="J59" s="40"/>
      <c r="L59" s="42"/>
    </row>
    <row r="60" spans="1:13" x14ac:dyDescent="0.25">
      <c r="A60" s="69"/>
      <c r="B60" s="69"/>
      <c r="C60" s="70" t="s">
        <v>200</v>
      </c>
      <c r="D60" s="71"/>
      <c r="E60" s="72"/>
      <c r="F60" s="73"/>
      <c r="G60" s="74"/>
      <c r="H60" s="75">
        <v>38</v>
      </c>
      <c r="I60" s="76">
        <v>22</v>
      </c>
      <c r="J60" s="40"/>
      <c r="L60" s="42"/>
    </row>
    <row r="61" spans="1:13" x14ac:dyDescent="0.25">
      <c r="A61" s="69"/>
      <c r="B61" s="69"/>
      <c r="C61" s="70" t="s">
        <v>138</v>
      </c>
      <c r="D61" s="71"/>
      <c r="E61" s="72"/>
      <c r="F61" s="73"/>
      <c r="G61" s="77"/>
      <c r="H61" s="75">
        <v>44</v>
      </c>
      <c r="I61" s="76">
        <v>28</v>
      </c>
      <c r="J61" s="40"/>
      <c r="L61" s="42"/>
    </row>
    <row r="62" spans="1:13" x14ac:dyDescent="0.25">
      <c r="A62" s="69"/>
      <c r="B62" s="69"/>
      <c r="C62" s="70" t="s">
        <v>201</v>
      </c>
      <c r="D62" s="71"/>
      <c r="E62" s="72"/>
      <c r="F62" s="73"/>
      <c r="G62" s="77"/>
      <c r="H62" s="75">
        <v>36</v>
      </c>
      <c r="I62" s="76">
        <v>22</v>
      </c>
      <c r="J62" s="40"/>
      <c r="L62" s="42"/>
    </row>
    <row r="63" spans="1:13" x14ac:dyDescent="0.25">
      <c r="A63" s="69"/>
      <c r="B63" s="69"/>
      <c r="C63" s="70" t="s">
        <v>146</v>
      </c>
      <c r="D63" s="71"/>
      <c r="E63" s="72"/>
      <c r="F63" s="73"/>
      <c r="G63" s="74"/>
      <c r="H63" s="75">
        <v>34</v>
      </c>
      <c r="I63" s="76">
        <v>20</v>
      </c>
      <c r="J63" s="40"/>
      <c r="L63" s="42"/>
    </row>
    <row r="64" spans="1:13" x14ac:dyDescent="0.25">
      <c r="A64" s="69" t="s">
        <v>202</v>
      </c>
      <c r="B64" s="69" t="s">
        <v>149</v>
      </c>
      <c r="C64" s="70" t="s">
        <v>36</v>
      </c>
      <c r="D64" s="71"/>
      <c r="E64" s="72"/>
      <c r="F64" s="73"/>
      <c r="G64" s="77"/>
      <c r="H64" s="75"/>
      <c r="I64" s="76">
        <v>20</v>
      </c>
      <c r="J64" s="40"/>
      <c r="L64" s="42"/>
    </row>
    <row r="65" spans="1:12" x14ac:dyDescent="0.25">
      <c r="A65" s="69"/>
      <c r="B65" s="69"/>
      <c r="C65" s="70" t="s">
        <v>38</v>
      </c>
      <c r="D65" s="71"/>
      <c r="E65" s="72"/>
      <c r="F65" s="73"/>
      <c r="G65" s="74"/>
      <c r="H65" s="75"/>
      <c r="I65" s="76">
        <v>20</v>
      </c>
      <c r="J65" s="40"/>
      <c r="L65" s="42"/>
    </row>
    <row r="66" spans="1:12" x14ac:dyDescent="0.25">
      <c r="A66" s="69"/>
      <c r="B66" s="69"/>
      <c r="C66" s="70" t="s">
        <v>40</v>
      </c>
      <c r="D66" s="71"/>
      <c r="E66" s="72"/>
      <c r="F66" s="73"/>
      <c r="G66" s="77"/>
      <c r="H66" s="75"/>
      <c r="I66" s="76">
        <v>19</v>
      </c>
      <c r="J66" s="40"/>
      <c r="L66" s="42"/>
    </row>
    <row r="67" spans="1:12" x14ac:dyDescent="0.25">
      <c r="A67" s="69"/>
      <c r="B67" s="69"/>
      <c r="C67" s="70" t="s">
        <v>41</v>
      </c>
      <c r="D67" s="71"/>
      <c r="E67" s="72"/>
      <c r="F67" s="73"/>
      <c r="G67" s="74"/>
      <c r="H67" s="75"/>
      <c r="I67" s="76">
        <v>19</v>
      </c>
      <c r="J67" s="40"/>
      <c r="L67" s="42"/>
    </row>
    <row r="68" spans="1:12" x14ac:dyDescent="0.25">
      <c r="A68" s="69"/>
      <c r="B68" s="69"/>
      <c r="C68" s="70" t="s">
        <v>39</v>
      </c>
      <c r="D68" s="71"/>
      <c r="E68" s="72"/>
      <c r="F68" s="73"/>
      <c r="G68" s="77"/>
      <c r="H68" s="75"/>
      <c r="I68" s="76">
        <v>18</v>
      </c>
      <c r="J68" s="40"/>
      <c r="L68" s="42"/>
    </row>
    <row r="69" spans="1:12" x14ac:dyDescent="0.25">
      <c r="A69" s="69"/>
      <c r="B69" s="69"/>
      <c r="C69" s="70" t="s">
        <v>42</v>
      </c>
      <c r="D69" s="71"/>
      <c r="E69" s="72"/>
      <c r="F69" s="73"/>
      <c r="G69" s="77"/>
      <c r="H69" s="75"/>
      <c r="I69" s="76">
        <v>18</v>
      </c>
      <c r="J69" s="40"/>
      <c r="L69" s="42"/>
    </row>
    <row r="70" spans="1:12" x14ac:dyDescent="0.25">
      <c r="A70" s="69"/>
      <c r="B70" s="69"/>
      <c r="C70" s="70" t="s">
        <v>43</v>
      </c>
      <c r="D70" s="71"/>
      <c r="E70" s="72"/>
      <c r="F70" s="73"/>
      <c r="G70" s="77"/>
      <c r="H70" s="75"/>
      <c r="I70" s="76">
        <v>17</v>
      </c>
      <c r="J70" s="40"/>
      <c r="L70" s="42"/>
    </row>
    <row r="71" spans="1:12" x14ac:dyDescent="0.25">
      <c r="A71" s="69"/>
      <c r="B71" s="69"/>
      <c r="C71" s="70" t="s">
        <v>44</v>
      </c>
      <c r="D71" s="71"/>
      <c r="E71" s="72"/>
      <c r="F71" s="73"/>
      <c r="G71" s="74"/>
      <c r="H71" s="75"/>
      <c r="I71" s="76">
        <v>17</v>
      </c>
      <c r="J71" s="40"/>
      <c r="L71" s="42"/>
    </row>
    <row r="72" spans="1:12" x14ac:dyDescent="0.25">
      <c r="A72" s="69"/>
      <c r="B72" s="69"/>
      <c r="C72" s="70" t="s">
        <v>45</v>
      </c>
      <c r="D72" s="71"/>
      <c r="E72" s="72"/>
      <c r="F72" s="73"/>
      <c r="G72" s="77"/>
      <c r="H72" s="75"/>
      <c r="I72" s="76">
        <v>16</v>
      </c>
      <c r="J72" s="40"/>
      <c r="L72" s="42"/>
    </row>
    <row r="73" spans="1:12" x14ac:dyDescent="0.25">
      <c r="A73" s="69" t="s">
        <v>154</v>
      </c>
      <c r="B73" s="69" t="s">
        <v>203</v>
      </c>
      <c r="C73" s="70" t="s">
        <v>31</v>
      </c>
      <c r="D73" s="71"/>
      <c r="E73" s="72"/>
      <c r="F73" s="73"/>
      <c r="G73" s="74"/>
      <c r="H73" s="75"/>
      <c r="I73" s="76">
        <v>18</v>
      </c>
      <c r="J73" s="40"/>
      <c r="L73" s="42"/>
    </row>
    <row r="74" spans="1:12" x14ac:dyDescent="0.25">
      <c r="A74" s="69"/>
      <c r="B74" s="69"/>
      <c r="C74" s="70" t="s">
        <v>37</v>
      </c>
      <c r="D74" s="71"/>
      <c r="E74" s="72"/>
      <c r="F74" s="73"/>
      <c r="G74" s="74"/>
      <c r="H74" s="75"/>
      <c r="I74" s="76">
        <v>17</v>
      </c>
      <c r="J74" s="40"/>
      <c r="L74" s="42"/>
    </row>
    <row r="75" spans="1:12" x14ac:dyDescent="0.25">
      <c r="A75" s="69"/>
      <c r="B75" s="69"/>
      <c r="C75" s="70" t="s">
        <v>140</v>
      </c>
      <c r="D75" s="71"/>
      <c r="E75" s="72"/>
      <c r="F75" s="73"/>
      <c r="G75" s="74"/>
      <c r="H75" s="75"/>
      <c r="I75" s="76">
        <v>16</v>
      </c>
      <c r="J75" s="40"/>
      <c r="L75" s="42"/>
    </row>
    <row r="76" spans="1:12" x14ac:dyDescent="0.25">
      <c r="A76" s="69"/>
      <c r="B76" s="69"/>
      <c r="C76" s="70" t="s">
        <v>144</v>
      </c>
      <c r="D76" s="71"/>
      <c r="E76" s="72"/>
      <c r="F76" s="73"/>
      <c r="G76" s="74"/>
      <c r="H76" s="75"/>
      <c r="I76" s="76">
        <v>15</v>
      </c>
      <c r="J76" s="40"/>
      <c r="L76" s="42"/>
    </row>
    <row r="77" spans="1:12" x14ac:dyDescent="0.25">
      <c r="A77" s="69"/>
      <c r="B77" s="69"/>
      <c r="C77" s="70" t="s">
        <v>137</v>
      </c>
      <c r="D77" s="71"/>
      <c r="E77" s="72"/>
      <c r="F77" s="73"/>
      <c r="G77" s="74"/>
      <c r="H77" s="75"/>
      <c r="I77" s="76">
        <v>14</v>
      </c>
      <c r="J77" s="40"/>
      <c r="L77" s="42"/>
    </row>
    <row r="78" spans="1:12" x14ac:dyDescent="0.25">
      <c r="A78" s="69" t="s">
        <v>152</v>
      </c>
      <c r="B78" s="69" t="s">
        <v>150</v>
      </c>
      <c r="C78" s="70" t="s">
        <v>139</v>
      </c>
      <c r="D78" s="71"/>
      <c r="E78" s="72"/>
      <c r="F78" s="73"/>
      <c r="G78" s="74"/>
      <c r="H78" s="75"/>
      <c r="I78" s="76">
        <v>9</v>
      </c>
      <c r="J78" s="40"/>
      <c r="L78" s="42"/>
    </row>
    <row r="79" spans="1:12" x14ac:dyDescent="0.25">
      <c r="A79" s="69"/>
      <c r="B79" s="69"/>
      <c r="C79" s="70" t="s">
        <v>143</v>
      </c>
      <c r="D79" s="71"/>
      <c r="E79" s="72"/>
      <c r="F79" s="73"/>
      <c r="G79" s="74"/>
      <c r="H79" s="75"/>
      <c r="I79" s="76">
        <v>9</v>
      </c>
      <c r="J79" s="40"/>
      <c r="K79" s="40"/>
      <c r="L79" s="42"/>
    </row>
    <row r="80" spans="1:12" x14ac:dyDescent="0.25">
      <c r="A80" s="69"/>
      <c r="B80" s="69"/>
      <c r="C80" s="70" t="s">
        <v>142</v>
      </c>
      <c r="D80" s="71"/>
      <c r="E80" s="72"/>
      <c r="F80" s="73"/>
      <c r="G80" s="74"/>
      <c r="H80" s="75"/>
      <c r="I80" s="76">
        <v>9</v>
      </c>
      <c r="J80" s="40"/>
      <c r="K80" s="40"/>
      <c r="L80" s="42"/>
    </row>
    <row r="81" spans="1:16" s="78" customFormat="1" x14ac:dyDescent="0.25">
      <c r="A81" s="69"/>
      <c r="B81" s="69"/>
      <c r="C81" s="70" t="s">
        <v>141</v>
      </c>
      <c r="D81" s="71"/>
      <c r="E81" s="72"/>
      <c r="F81" s="73"/>
      <c r="G81" s="74"/>
      <c r="H81" s="75"/>
      <c r="I81" s="76">
        <v>8</v>
      </c>
      <c r="K81" s="40"/>
      <c r="L81" s="42"/>
      <c r="M81" s="41"/>
      <c r="N81"/>
      <c r="O81"/>
      <c r="P81"/>
    </row>
    <row r="82" spans="1:16" s="41" customFormat="1" x14ac:dyDescent="0.25">
      <c r="A82" s="69"/>
      <c r="B82" s="69"/>
      <c r="C82" s="70" t="s">
        <v>145</v>
      </c>
      <c r="D82" s="71"/>
      <c r="E82" s="72"/>
      <c r="F82" s="73"/>
      <c r="G82" s="74"/>
      <c r="H82" s="75"/>
      <c r="I82" s="76">
        <v>8</v>
      </c>
      <c r="K82" s="40"/>
      <c r="L82" s="42"/>
      <c r="N82"/>
      <c r="O82"/>
      <c r="P82"/>
    </row>
    <row r="83" spans="1:16" s="41" customFormat="1" x14ac:dyDescent="0.25">
      <c r="A83" s="69" t="s">
        <v>153</v>
      </c>
      <c r="B83" s="69" t="s">
        <v>148</v>
      </c>
      <c r="C83" s="70" t="s">
        <v>136</v>
      </c>
      <c r="D83" s="71"/>
      <c r="E83" s="72"/>
      <c r="F83" s="73"/>
      <c r="G83" s="74"/>
      <c r="H83" s="75"/>
      <c r="I83" s="76">
        <v>20</v>
      </c>
      <c r="K83" s="42"/>
      <c r="L83" s="42"/>
    </row>
    <row r="84" spans="1:16" s="41" customFormat="1" x14ac:dyDescent="0.25">
      <c r="A84" s="69"/>
      <c r="B84" s="69"/>
      <c r="C84" s="70" t="s">
        <v>157</v>
      </c>
      <c r="D84" s="71"/>
      <c r="E84" s="72"/>
      <c r="F84" s="73"/>
      <c r="G84" s="74"/>
      <c r="H84" s="75"/>
      <c r="I84" s="76">
        <v>17</v>
      </c>
      <c r="K84" s="79"/>
      <c r="L84" s="79"/>
      <c r="N84" s="78"/>
      <c r="O84" s="78"/>
      <c r="P84" s="78"/>
    </row>
    <row r="85" spans="1:16" s="41" customFormat="1" x14ac:dyDescent="0.25">
      <c r="A85" s="69"/>
      <c r="B85" s="69"/>
      <c r="C85" s="70" t="s">
        <v>155</v>
      </c>
      <c r="D85" s="71"/>
      <c r="E85" s="72"/>
      <c r="F85" s="73"/>
      <c r="G85" s="74"/>
      <c r="H85" s="75"/>
      <c r="I85" s="76">
        <v>14</v>
      </c>
      <c r="K85" s="42"/>
      <c r="L85" s="42"/>
      <c r="M85" s="78"/>
    </row>
    <row r="86" spans="1:16" s="41" customFormat="1" x14ac:dyDescent="0.25">
      <c r="A86" s="69"/>
      <c r="B86" s="69"/>
      <c r="C86" s="70" t="s">
        <v>156</v>
      </c>
      <c r="D86" s="71"/>
      <c r="E86" s="72"/>
      <c r="F86" s="73"/>
      <c r="G86" s="74"/>
      <c r="H86" s="75"/>
      <c r="I86" s="76">
        <v>14</v>
      </c>
      <c r="K86" s="42"/>
      <c r="L86" s="42"/>
    </row>
    <row r="87" spans="1:16" s="41" customFormat="1" x14ac:dyDescent="0.25">
      <c r="A87" s="69"/>
      <c r="B87" s="69"/>
      <c r="C87" s="70" t="s">
        <v>132</v>
      </c>
      <c r="D87" s="71"/>
      <c r="E87" s="72"/>
      <c r="F87" s="73"/>
      <c r="G87" s="77"/>
      <c r="H87" s="75"/>
      <c r="I87" s="76">
        <v>15</v>
      </c>
      <c r="K87" s="42"/>
      <c r="L87" s="42"/>
    </row>
    <row r="88" spans="1:16" s="41" customFormat="1" x14ac:dyDescent="0.25">
      <c r="A88" s="69"/>
      <c r="B88" s="69"/>
      <c r="C88" s="70" t="s">
        <v>30</v>
      </c>
      <c r="D88" s="71"/>
      <c r="E88" s="72"/>
      <c r="F88" s="73"/>
      <c r="G88" s="77"/>
      <c r="H88" s="75"/>
      <c r="I88" s="76">
        <v>17</v>
      </c>
      <c r="K88" s="42"/>
      <c r="L88" s="42"/>
    </row>
    <row r="89" spans="1:16" s="41" customFormat="1" x14ac:dyDescent="0.25">
      <c r="A89" s="69" t="s">
        <v>242</v>
      </c>
      <c r="B89" s="69" t="s">
        <v>158</v>
      </c>
      <c r="C89" s="70" t="s">
        <v>159</v>
      </c>
      <c r="D89" s="71"/>
      <c r="E89" s="72"/>
      <c r="F89" s="73"/>
      <c r="G89" s="77"/>
      <c r="H89" s="75"/>
      <c r="I89" s="76">
        <v>4</v>
      </c>
      <c r="K89" s="42"/>
      <c r="L89" s="42"/>
    </row>
    <row r="90" spans="1:16" x14ac:dyDescent="0.25">
      <c r="A90" s="69"/>
      <c r="B90" s="69"/>
      <c r="C90" s="70" t="s">
        <v>160</v>
      </c>
      <c r="D90" s="71"/>
      <c r="E90" s="72"/>
      <c r="F90" s="73"/>
      <c r="G90" s="77"/>
      <c r="H90" s="75"/>
      <c r="I90" s="76">
        <v>2</v>
      </c>
      <c r="L90" s="42"/>
      <c r="M90" s="41"/>
      <c r="N90" s="41"/>
      <c r="O90" s="41"/>
      <c r="P90" s="41"/>
    </row>
    <row r="91" spans="1:16" x14ac:dyDescent="0.25">
      <c r="A91" s="69"/>
      <c r="B91" s="69"/>
      <c r="C91" s="70" t="s">
        <v>135</v>
      </c>
      <c r="D91" s="71"/>
      <c r="E91" s="72"/>
      <c r="F91" s="73"/>
      <c r="G91" s="77"/>
      <c r="H91" s="75"/>
      <c r="I91" s="76">
        <v>2</v>
      </c>
      <c r="L91" s="42"/>
      <c r="M91" s="41"/>
      <c r="N91" s="41"/>
      <c r="O91" s="41"/>
      <c r="P91" s="41"/>
    </row>
    <row r="92" spans="1:16" x14ac:dyDescent="0.25">
      <c r="A92" s="69" t="s">
        <v>243</v>
      </c>
      <c r="B92" s="69"/>
      <c r="C92" s="70" t="s">
        <v>244</v>
      </c>
      <c r="D92" s="71"/>
      <c r="E92" s="72"/>
      <c r="F92" s="73"/>
      <c r="G92" s="77"/>
      <c r="H92" s="75"/>
      <c r="I92" s="76">
        <v>50</v>
      </c>
      <c r="K92" s="40"/>
      <c r="L92" s="42"/>
      <c r="M92" s="41"/>
      <c r="N92" s="41"/>
      <c r="O92" s="41"/>
      <c r="P92" s="41"/>
    </row>
    <row r="93" spans="1:16" x14ac:dyDescent="0.25">
      <c r="A93" s="69"/>
      <c r="B93" s="69"/>
      <c r="C93" s="70" t="s">
        <v>244</v>
      </c>
      <c r="D93" s="71"/>
      <c r="E93" s="72"/>
      <c r="F93" s="73"/>
      <c r="G93" s="77"/>
      <c r="H93" s="75"/>
      <c r="I93" s="76">
        <v>50</v>
      </c>
      <c r="L93" s="42"/>
      <c r="M93" s="41"/>
      <c r="N93" s="41"/>
      <c r="O93" s="41"/>
      <c r="P93" s="41"/>
    </row>
    <row r="94" spans="1:16" x14ac:dyDescent="0.25">
      <c r="A94" s="61" t="s">
        <v>217</v>
      </c>
      <c r="B94" s="61"/>
      <c r="C94" s="62"/>
      <c r="D94" s="63">
        <f t="shared" ref="D94:I94" si="2">SUM(D95:D137)</f>
        <v>0</v>
      </c>
      <c r="E94" s="64">
        <f t="shared" si="2"/>
        <v>0</v>
      </c>
      <c r="F94" s="63">
        <f t="shared" si="2"/>
        <v>0</v>
      </c>
      <c r="G94" s="65">
        <f t="shared" si="2"/>
        <v>0</v>
      </c>
      <c r="H94" s="66">
        <f t="shared" si="2"/>
        <v>305</v>
      </c>
      <c r="I94" s="67">
        <f t="shared" si="2"/>
        <v>617</v>
      </c>
      <c r="J94" s="68" t="s">
        <v>268</v>
      </c>
      <c r="M94" s="41"/>
    </row>
    <row r="95" spans="1:16" x14ac:dyDescent="0.25">
      <c r="A95" s="69" t="s">
        <v>14</v>
      </c>
      <c r="B95" s="69" t="s">
        <v>126</v>
      </c>
      <c r="C95" s="70" t="s">
        <v>133</v>
      </c>
      <c r="D95" s="100"/>
      <c r="E95" s="99"/>
      <c r="F95" s="101"/>
      <c r="G95" s="102"/>
      <c r="H95" s="75">
        <v>16</v>
      </c>
      <c r="I95" s="76">
        <v>11</v>
      </c>
    </row>
    <row r="96" spans="1:16" x14ac:dyDescent="0.25">
      <c r="A96" s="69"/>
      <c r="B96" s="69"/>
      <c r="C96" s="70" t="s">
        <v>46</v>
      </c>
      <c r="D96" s="100"/>
      <c r="E96" s="99"/>
      <c r="F96" s="101"/>
      <c r="G96" s="102"/>
      <c r="H96" s="75">
        <v>19</v>
      </c>
      <c r="I96" s="76">
        <v>13</v>
      </c>
    </row>
    <row r="97" spans="1:9" x14ac:dyDescent="0.25">
      <c r="A97" s="69"/>
      <c r="B97" s="69"/>
      <c r="C97" s="70" t="s">
        <v>191</v>
      </c>
      <c r="D97" s="100"/>
      <c r="E97" s="99"/>
      <c r="F97" s="101"/>
      <c r="G97" s="102"/>
      <c r="H97" s="75">
        <v>17</v>
      </c>
      <c r="I97" s="76">
        <v>13</v>
      </c>
    </row>
    <row r="98" spans="1:9" x14ac:dyDescent="0.25">
      <c r="A98" s="69" t="s">
        <v>221</v>
      </c>
      <c r="B98" s="69" t="s">
        <v>211</v>
      </c>
      <c r="C98" s="70" t="s">
        <v>198</v>
      </c>
      <c r="D98" s="100"/>
      <c r="E98" s="99"/>
      <c r="F98" s="101"/>
      <c r="G98" s="102"/>
      <c r="H98" s="75">
        <v>48</v>
      </c>
      <c r="I98" s="76">
        <v>30</v>
      </c>
    </row>
    <row r="99" spans="1:9" x14ac:dyDescent="0.25">
      <c r="A99" s="69"/>
      <c r="B99" s="69"/>
      <c r="C99" s="70" t="s">
        <v>192</v>
      </c>
      <c r="D99" s="100"/>
      <c r="E99" s="99"/>
      <c r="F99" s="101"/>
      <c r="G99" s="102"/>
      <c r="H99" s="75">
        <v>40</v>
      </c>
      <c r="I99" s="76">
        <v>27</v>
      </c>
    </row>
    <row r="100" spans="1:9" x14ac:dyDescent="0.25">
      <c r="A100" s="69"/>
      <c r="B100" s="69"/>
      <c r="C100" s="70" t="s">
        <v>193</v>
      </c>
      <c r="D100" s="100"/>
      <c r="E100" s="99"/>
      <c r="F100" s="101"/>
      <c r="G100" s="102"/>
      <c r="H100" s="75">
        <v>38</v>
      </c>
      <c r="I100" s="76">
        <v>26</v>
      </c>
    </row>
    <row r="101" spans="1:9" x14ac:dyDescent="0.25">
      <c r="A101" s="69"/>
      <c r="B101" s="69"/>
      <c r="C101" s="70" t="s">
        <v>50</v>
      </c>
      <c r="D101" s="100"/>
      <c r="E101" s="99"/>
      <c r="F101" s="101"/>
      <c r="G101" s="102"/>
      <c r="H101" s="75">
        <v>46</v>
      </c>
      <c r="I101" s="76">
        <v>30</v>
      </c>
    </row>
    <row r="102" spans="1:9" x14ac:dyDescent="0.25">
      <c r="A102" s="69"/>
      <c r="B102" s="69"/>
      <c r="C102" s="70" t="s">
        <v>190</v>
      </c>
      <c r="D102" s="100"/>
      <c r="E102" s="99"/>
      <c r="F102" s="101"/>
      <c r="G102" s="102"/>
      <c r="H102" s="75">
        <v>40</v>
      </c>
      <c r="I102" s="76">
        <v>27</v>
      </c>
    </row>
    <row r="103" spans="1:9" x14ac:dyDescent="0.25">
      <c r="A103" s="69"/>
      <c r="B103" s="69"/>
      <c r="C103" s="70" t="s">
        <v>194</v>
      </c>
      <c r="D103" s="100"/>
      <c r="E103" s="99"/>
      <c r="F103" s="101"/>
      <c r="G103" s="102"/>
      <c r="H103" s="75">
        <v>41</v>
      </c>
      <c r="I103" s="76">
        <v>26</v>
      </c>
    </row>
    <row r="104" spans="1:9" x14ac:dyDescent="0.25">
      <c r="A104" s="69" t="s">
        <v>251</v>
      </c>
      <c r="B104" s="69" t="s">
        <v>131</v>
      </c>
      <c r="C104" s="70" t="s">
        <v>120</v>
      </c>
      <c r="D104" s="100"/>
      <c r="E104" s="99"/>
      <c r="F104" s="101"/>
      <c r="G104" s="102"/>
      <c r="H104" s="75"/>
      <c r="I104" s="76">
        <v>17</v>
      </c>
    </row>
    <row r="105" spans="1:9" x14ac:dyDescent="0.25">
      <c r="A105" s="69" t="s">
        <v>252</v>
      </c>
      <c r="B105" s="69"/>
      <c r="C105" s="70" t="s">
        <v>5</v>
      </c>
      <c r="D105" s="100"/>
      <c r="E105" s="99"/>
      <c r="F105" s="101"/>
      <c r="G105" s="102"/>
      <c r="H105" s="75"/>
      <c r="I105" s="76">
        <v>17</v>
      </c>
    </row>
    <row r="106" spans="1:9" x14ac:dyDescent="0.25">
      <c r="A106" s="69" t="s">
        <v>253</v>
      </c>
      <c r="B106" s="69" t="s">
        <v>216</v>
      </c>
      <c r="C106" s="70" t="s">
        <v>52</v>
      </c>
      <c r="D106" s="100"/>
      <c r="E106" s="99"/>
      <c r="F106" s="101"/>
      <c r="G106" s="102"/>
      <c r="H106" s="75"/>
      <c r="I106" s="76">
        <v>24</v>
      </c>
    </row>
    <row r="107" spans="1:9" x14ac:dyDescent="0.25">
      <c r="A107" s="69" t="s">
        <v>223</v>
      </c>
      <c r="B107" s="69"/>
      <c r="C107" s="70" t="s">
        <v>122</v>
      </c>
      <c r="D107" s="100"/>
      <c r="E107" s="99"/>
      <c r="F107" s="101"/>
      <c r="G107" s="102"/>
      <c r="H107" s="75"/>
      <c r="I107" s="76">
        <v>22</v>
      </c>
    </row>
    <row r="108" spans="1:9" x14ac:dyDescent="0.25">
      <c r="A108" s="69"/>
      <c r="B108" s="69"/>
      <c r="C108" s="70" t="s">
        <v>47</v>
      </c>
      <c r="D108" s="100"/>
      <c r="E108" s="99"/>
      <c r="F108" s="101"/>
      <c r="G108" s="102"/>
      <c r="H108" s="75"/>
      <c r="I108" s="76">
        <v>20</v>
      </c>
    </row>
    <row r="109" spans="1:9" x14ac:dyDescent="0.25">
      <c r="A109" s="69"/>
      <c r="B109" s="69"/>
      <c r="C109" s="70" t="s">
        <v>119</v>
      </c>
      <c r="D109" s="100"/>
      <c r="E109" s="99"/>
      <c r="F109" s="101"/>
      <c r="G109" s="102"/>
      <c r="H109" s="75"/>
      <c r="I109" s="76">
        <v>18</v>
      </c>
    </row>
    <row r="110" spans="1:9" x14ac:dyDescent="0.25">
      <c r="A110" s="69" t="s">
        <v>254</v>
      </c>
      <c r="B110" s="69" t="s">
        <v>128</v>
      </c>
      <c r="C110" s="70" t="s">
        <v>121</v>
      </c>
      <c r="D110" s="100"/>
      <c r="E110" s="99"/>
      <c r="F110" s="101"/>
      <c r="G110" s="102"/>
      <c r="H110" s="75"/>
      <c r="I110" s="76">
        <v>12</v>
      </c>
    </row>
    <row r="111" spans="1:9" x14ac:dyDescent="0.25">
      <c r="A111" s="69" t="s">
        <v>255</v>
      </c>
      <c r="B111" s="69"/>
      <c r="C111" s="70" t="s">
        <v>124</v>
      </c>
      <c r="D111" s="100"/>
      <c r="E111" s="99"/>
      <c r="F111" s="101"/>
      <c r="G111" s="102"/>
      <c r="H111" s="75"/>
      <c r="I111" s="76">
        <v>11</v>
      </c>
    </row>
    <row r="112" spans="1:9" x14ac:dyDescent="0.25">
      <c r="A112" s="69"/>
      <c r="B112" s="69"/>
      <c r="C112" s="70" t="s">
        <v>54</v>
      </c>
      <c r="D112" s="100"/>
      <c r="E112" s="99"/>
      <c r="F112" s="101"/>
      <c r="G112" s="102"/>
      <c r="H112" s="75"/>
      <c r="I112" s="76">
        <v>10</v>
      </c>
    </row>
    <row r="113" spans="1:9" x14ac:dyDescent="0.25">
      <c r="A113" s="69"/>
      <c r="B113" s="69"/>
      <c r="C113" s="70" t="s">
        <v>62</v>
      </c>
      <c r="D113" s="100"/>
      <c r="E113" s="99"/>
      <c r="F113" s="101"/>
      <c r="G113" s="102"/>
      <c r="H113" s="75"/>
      <c r="I113" s="76">
        <v>10</v>
      </c>
    </row>
    <row r="114" spans="1:9" x14ac:dyDescent="0.25">
      <c r="A114" s="69"/>
      <c r="B114" s="69"/>
      <c r="C114" s="70" t="s">
        <v>61</v>
      </c>
      <c r="D114" s="100"/>
      <c r="E114" s="99"/>
      <c r="F114" s="101"/>
      <c r="G114" s="102"/>
      <c r="H114" s="75"/>
      <c r="I114" s="76">
        <v>10</v>
      </c>
    </row>
    <row r="115" spans="1:9" x14ac:dyDescent="0.25">
      <c r="A115" s="69"/>
      <c r="B115" s="69"/>
      <c r="C115" s="70" t="s">
        <v>58</v>
      </c>
      <c r="D115" s="100"/>
      <c r="E115" s="99"/>
      <c r="F115" s="101"/>
      <c r="G115" s="102"/>
      <c r="H115" s="75"/>
      <c r="I115" s="76">
        <v>11</v>
      </c>
    </row>
    <row r="116" spans="1:9" x14ac:dyDescent="0.25">
      <c r="A116" s="69"/>
      <c r="B116" s="69"/>
      <c r="C116" s="70" t="s">
        <v>53</v>
      </c>
      <c r="D116" s="100"/>
      <c r="E116" s="99"/>
      <c r="F116" s="101"/>
      <c r="G116" s="102"/>
      <c r="H116" s="75"/>
      <c r="I116" s="76">
        <v>11</v>
      </c>
    </row>
    <row r="117" spans="1:9" x14ac:dyDescent="0.25">
      <c r="A117" s="69"/>
      <c r="B117" s="69"/>
      <c r="C117" s="70" t="s">
        <v>56</v>
      </c>
      <c r="D117" s="100"/>
      <c r="E117" s="99"/>
      <c r="F117" s="101"/>
      <c r="G117" s="102"/>
      <c r="H117" s="75"/>
      <c r="I117" s="76">
        <v>12</v>
      </c>
    </row>
    <row r="118" spans="1:9" x14ac:dyDescent="0.25">
      <c r="A118" s="69"/>
      <c r="B118" s="69"/>
      <c r="C118" s="70" t="s">
        <v>63</v>
      </c>
      <c r="D118" s="100"/>
      <c r="E118" s="99"/>
      <c r="F118" s="101"/>
      <c r="G118" s="102"/>
      <c r="H118" s="75"/>
      <c r="I118" s="76">
        <v>9</v>
      </c>
    </row>
    <row r="119" spans="1:9" x14ac:dyDescent="0.25">
      <c r="A119" s="69" t="s">
        <v>9</v>
      </c>
      <c r="B119" s="69" t="s">
        <v>129</v>
      </c>
      <c r="C119" s="70" t="s">
        <v>48</v>
      </c>
      <c r="D119" s="100"/>
      <c r="E119" s="99"/>
      <c r="F119" s="101"/>
      <c r="G119" s="102"/>
      <c r="H119" s="75"/>
      <c r="I119" s="76">
        <v>21</v>
      </c>
    </row>
    <row r="120" spans="1:9" x14ac:dyDescent="0.25">
      <c r="A120" s="69"/>
      <c r="B120" s="69"/>
      <c r="C120" s="70" t="s">
        <v>51</v>
      </c>
      <c r="D120" s="100"/>
      <c r="E120" s="99"/>
      <c r="F120" s="101"/>
      <c r="G120" s="102"/>
      <c r="H120" s="75"/>
      <c r="I120" s="76">
        <v>16</v>
      </c>
    </row>
    <row r="121" spans="1:9" x14ac:dyDescent="0.25">
      <c r="A121" s="69"/>
      <c r="B121" s="69"/>
      <c r="C121" s="70" t="s">
        <v>55</v>
      </c>
      <c r="D121" s="100"/>
      <c r="E121" s="99"/>
      <c r="F121" s="101"/>
      <c r="G121" s="102"/>
      <c r="H121" s="75"/>
      <c r="I121" s="76">
        <v>19</v>
      </c>
    </row>
    <row r="122" spans="1:9" x14ac:dyDescent="0.25">
      <c r="A122" s="69"/>
      <c r="B122" s="69"/>
      <c r="C122" s="70" t="s">
        <v>57</v>
      </c>
      <c r="D122" s="100"/>
      <c r="E122" s="99"/>
      <c r="F122" s="101"/>
      <c r="G122" s="102"/>
      <c r="H122" s="75"/>
      <c r="I122" s="76">
        <v>19</v>
      </c>
    </row>
    <row r="123" spans="1:9" x14ac:dyDescent="0.25">
      <c r="A123" s="69"/>
      <c r="B123" s="69"/>
      <c r="C123" s="70" t="s">
        <v>59</v>
      </c>
      <c r="D123" s="100"/>
      <c r="E123" s="99"/>
      <c r="F123" s="101"/>
      <c r="G123" s="102"/>
      <c r="H123" s="75"/>
      <c r="I123" s="76">
        <v>19</v>
      </c>
    </row>
    <row r="124" spans="1:9" x14ac:dyDescent="0.25">
      <c r="A124" s="69"/>
      <c r="B124" s="69"/>
      <c r="C124" s="70" t="s">
        <v>60</v>
      </c>
      <c r="D124" s="100"/>
      <c r="E124" s="99"/>
      <c r="F124" s="101"/>
      <c r="G124" s="102"/>
      <c r="H124" s="75"/>
      <c r="I124" s="76">
        <v>18</v>
      </c>
    </row>
    <row r="125" spans="1:9" x14ac:dyDescent="0.25">
      <c r="A125" s="69" t="s">
        <v>256</v>
      </c>
      <c r="B125" s="69" t="s">
        <v>130</v>
      </c>
      <c r="C125" s="70" t="s">
        <v>49</v>
      </c>
      <c r="D125" s="100"/>
      <c r="E125" s="99"/>
      <c r="F125" s="101"/>
      <c r="G125" s="102"/>
      <c r="H125" s="75"/>
      <c r="I125" s="76">
        <v>23</v>
      </c>
    </row>
    <row r="126" spans="1:9" x14ac:dyDescent="0.25">
      <c r="A126" s="69"/>
      <c r="B126" s="69"/>
      <c r="C126" s="70" t="s">
        <v>127</v>
      </c>
      <c r="D126" s="100"/>
      <c r="E126" s="99"/>
      <c r="F126" s="101"/>
      <c r="G126" s="102"/>
      <c r="H126" s="75"/>
      <c r="I126" s="76">
        <v>19</v>
      </c>
    </row>
    <row r="127" spans="1:9" x14ac:dyDescent="0.25">
      <c r="A127" s="69"/>
      <c r="B127" s="69"/>
      <c r="C127" s="70" t="s">
        <v>123</v>
      </c>
      <c r="D127" s="100"/>
      <c r="E127" s="99"/>
      <c r="F127" s="101"/>
      <c r="G127" s="102"/>
      <c r="H127" s="75"/>
      <c r="I127" s="76">
        <v>16</v>
      </c>
    </row>
    <row r="128" spans="1:9" x14ac:dyDescent="0.25">
      <c r="A128" s="69" t="s">
        <v>242</v>
      </c>
      <c r="B128" s="69" t="s">
        <v>212</v>
      </c>
      <c r="C128" s="70" t="s">
        <v>125</v>
      </c>
      <c r="D128" s="100"/>
      <c r="E128" s="99"/>
      <c r="F128" s="101"/>
      <c r="G128" s="102"/>
      <c r="H128" s="75"/>
      <c r="I128" s="76">
        <v>3</v>
      </c>
    </row>
    <row r="129" spans="1:13" x14ac:dyDescent="0.25">
      <c r="A129" s="69"/>
      <c r="B129" s="69"/>
      <c r="C129" s="70" t="s">
        <v>195</v>
      </c>
      <c r="D129" s="100"/>
      <c r="E129" s="99"/>
      <c r="F129" s="101"/>
      <c r="G129" s="102"/>
      <c r="H129" s="75"/>
      <c r="I129" s="76">
        <v>2</v>
      </c>
    </row>
    <row r="130" spans="1:13" x14ac:dyDescent="0.25">
      <c r="A130" s="69"/>
      <c r="B130" s="69"/>
      <c r="C130" s="70" t="s">
        <v>196</v>
      </c>
      <c r="D130" s="100"/>
      <c r="E130" s="99"/>
      <c r="F130" s="101"/>
      <c r="G130" s="102"/>
      <c r="H130" s="75"/>
      <c r="I130" s="76">
        <v>3</v>
      </c>
    </row>
    <row r="131" spans="1:13" x14ac:dyDescent="0.25">
      <c r="A131" s="69"/>
      <c r="B131" s="69"/>
      <c r="C131" s="70" t="s">
        <v>197</v>
      </c>
      <c r="D131" s="100"/>
      <c r="E131" s="99"/>
      <c r="F131" s="101"/>
      <c r="G131" s="102"/>
      <c r="H131" s="75"/>
      <c r="I131" s="76">
        <v>2</v>
      </c>
    </row>
    <row r="132" spans="1:13" x14ac:dyDescent="0.25">
      <c r="A132" s="69" t="s">
        <v>257</v>
      </c>
      <c r="B132" s="69"/>
      <c r="C132" s="70" t="s">
        <v>272</v>
      </c>
      <c r="D132" s="100"/>
      <c r="E132" s="99"/>
      <c r="F132" s="101"/>
      <c r="G132" s="102"/>
      <c r="H132" s="75"/>
      <c r="I132" s="76">
        <v>2</v>
      </c>
    </row>
    <row r="133" spans="1:13" x14ac:dyDescent="0.25">
      <c r="A133" s="69"/>
      <c r="B133" s="69"/>
      <c r="C133" s="70" t="s">
        <v>273</v>
      </c>
      <c r="D133" s="100"/>
      <c r="E133" s="99"/>
      <c r="F133" s="101"/>
      <c r="G133" s="102"/>
      <c r="H133" s="75"/>
      <c r="I133" s="76">
        <v>2</v>
      </c>
    </row>
    <row r="134" spans="1:13" x14ac:dyDescent="0.25">
      <c r="A134" s="69"/>
      <c r="B134" s="69"/>
      <c r="C134" s="70" t="s">
        <v>274</v>
      </c>
      <c r="D134" s="100"/>
      <c r="E134" s="99"/>
      <c r="F134" s="101"/>
      <c r="G134" s="102"/>
      <c r="H134" s="75"/>
      <c r="I134" s="76">
        <v>2</v>
      </c>
    </row>
    <row r="135" spans="1:13" x14ac:dyDescent="0.25">
      <c r="A135" s="69"/>
      <c r="B135" s="69"/>
      <c r="C135" s="70" t="s">
        <v>275</v>
      </c>
      <c r="D135" s="100"/>
      <c r="E135" s="99"/>
      <c r="F135" s="101"/>
      <c r="G135" s="102"/>
      <c r="H135" s="75"/>
      <c r="I135" s="76">
        <v>2</v>
      </c>
    </row>
    <row r="136" spans="1:13" x14ac:dyDescent="0.25">
      <c r="A136" s="69"/>
      <c r="B136" s="69"/>
      <c r="C136" s="70" t="s">
        <v>258</v>
      </c>
      <c r="D136" s="100"/>
      <c r="E136" s="99"/>
      <c r="F136" s="101"/>
      <c r="G136" s="102"/>
      <c r="H136" s="75"/>
      <c r="I136" s="76">
        <v>6</v>
      </c>
      <c r="K136" s="40"/>
      <c r="L136" s="42"/>
    </row>
    <row r="137" spans="1:13" x14ac:dyDescent="0.25">
      <c r="A137" s="69"/>
      <c r="B137" s="69"/>
      <c r="C137" s="70" t="s">
        <v>259</v>
      </c>
      <c r="D137" s="100"/>
      <c r="E137" s="99"/>
      <c r="F137" s="101"/>
      <c r="G137" s="102"/>
      <c r="H137" s="75"/>
      <c r="I137" s="76">
        <v>6</v>
      </c>
    </row>
    <row r="138" spans="1:13" x14ac:dyDescent="0.25">
      <c r="A138" s="61" t="s">
        <v>271</v>
      </c>
      <c r="B138" s="61"/>
      <c r="C138" s="62"/>
      <c r="D138" s="63">
        <f t="shared" ref="D138:I138" si="3">SUM(D139:D179)</f>
        <v>0</v>
      </c>
      <c r="E138" s="64">
        <f t="shared" si="3"/>
        <v>0</v>
      </c>
      <c r="F138" s="63">
        <f t="shared" si="3"/>
        <v>0</v>
      </c>
      <c r="G138" s="65">
        <f t="shared" si="3"/>
        <v>0</v>
      </c>
      <c r="H138" s="66">
        <f t="shared" si="3"/>
        <v>461</v>
      </c>
      <c r="I138" s="67">
        <f t="shared" si="3"/>
        <v>585</v>
      </c>
      <c r="J138" s="68" t="s">
        <v>268</v>
      </c>
      <c r="M138" s="41"/>
    </row>
    <row r="139" spans="1:13" x14ac:dyDescent="0.25">
      <c r="A139" s="69" t="s">
        <v>245</v>
      </c>
      <c r="B139" s="69" t="s">
        <v>91</v>
      </c>
      <c r="C139" s="70" t="s">
        <v>66</v>
      </c>
      <c r="D139" s="71"/>
      <c r="E139" s="72"/>
      <c r="F139" s="73"/>
      <c r="G139" s="77"/>
      <c r="H139" s="75">
        <v>42</v>
      </c>
      <c r="I139" s="76">
        <v>21</v>
      </c>
    </row>
    <row r="140" spans="1:13" x14ac:dyDescent="0.25">
      <c r="A140" s="69" t="s">
        <v>246</v>
      </c>
      <c r="B140" s="69"/>
      <c r="C140" s="70" t="s">
        <v>65</v>
      </c>
      <c r="D140" s="71"/>
      <c r="E140" s="72"/>
      <c r="F140" s="73"/>
      <c r="G140" s="77"/>
      <c r="H140" s="75">
        <v>39</v>
      </c>
      <c r="I140" s="76">
        <v>21</v>
      </c>
    </row>
    <row r="141" spans="1:13" x14ac:dyDescent="0.25">
      <c r="A141" s="69" t="s">
        <v>247</v>
      </c>
      <c r="B141" s="69"/>
      <c r="C141" s="70" t="s">
        <v>13</v>
      </c>
      <c r="D141" s="71"/>
      <c r="E141" s="72"/>
      <c r="F141" s="73"/>
      <c r="G141" s="77"/>
      <c r="H141" s="75">
        <v>36</v>
      </c>
      <c r="I141" s="76">
        <v>18</v>
      </c>
    </row>
    <row r="142" spans="1:13" x14ac:dyDescent="0.25">
      <c r="A142" s="69"/>
      <c r="B142" s="69"/>
      <c r="C142" s="70" t="s">
        <v>86</v>
      </c>
      <c r="D142" s="71"/>
      <c r="E142" s="72"/>
      <c r="F142" s="73"/>
      <c r="G142" s="77"/>
      <c r="H142" s="75">
        <v>35</v>
      </c>
      <c r="I142" s="76">
        <v>17</v>
      </c>
    </row>
    <row r="143" spans="1:13" x14ac:dyDescent="0.25">
      <c r="A143" s="69" t="s">
        <v>218</v>
      </c>
      <c r="B143" s="69" t="s">
        <v>210</v>
      </c>
      <c r="C143" s="70" t="s">
        <v>68</v>
      </c>
      <c r="D143" s="71"/>
      <c r="E143" s="72"/>
      <c r="F143" s="73"/>
      <c r="G143" s="77"/>
      <c r="H143" s="75">
        <v>52</v>
      </c>
      <c r="I143" s="76">
        <v>29</v>
      </c>
    </row>
    <row r="144" spans="1:13" x14ac:dyDescent="0.25">
      <c r="A144" s="69" t="s">
        <v>247</v>
      </c>
      <c r="B144" s="69"/>
      <c r="C144" s="70" t="s">
        <v>79</v>
      </c>
      <c r="D144" s="71"/>
      <c r="E144" s="72"/>
      <c r="F144" s="73"/>
      <c r="G144" s="77"/>
      <c r="H144" s="75">
        <v>46</v>
      </c>
      <c r="I144" s="76">
        <v>26</v>
      </c>
    </row>
    <row r="145" spans="1:9" x14ac:dyDescent="0.25">
      <c r="A145" s="69"/>
      <c r="B145" s="69"/>
      <c r="C145" s="70" t="s">
        <v>85</v>
      </c>
      <c r="D145" s="71"/>
      <c r="E145" s="72"/>
      <c r="F145" s="73"/>
      <c r="G145" s="77"/>
      <c r="H145" s="75">
        <v>40</v>
      </c>
      <c r="I145" s="76">
        <v>23</v>
      </c>
    </row>
    <row r="146" spans="1:9" x14ac:dyDescent="0.25">
      <c r="A146" s="69"/>
      <c r="B146" s="69"/>
      <c r="C146" s="70" t="s">
        <v>80</v>
      </c>
      <c r="D146" s="71"/>
      <c r="E146" s="72"/>
      <c r="F146" s="73"/>
      <c r="G146" s="77"/>
      <c r="H146" s="75">
        <v>49</v>
      </c>
      <c r="I146" s="76">
        <v>27</v>
      </c>
    </row>
    <row r="147" spans="1:9" x14ac:dyDescent="0.25">
      <c r="A147" s="69" t="s">
        <v>248</v>
      </c>
      <c r="B147" s="69" t="s">
        <v>90</v>
      </c>
      <c r="C147" s="70" t="s">
        <v>162</v>
      </c>
      <c r="D147" s="71"/>
      <c r="E147" s="72"/>
      <c r="F147" s="73"/>
      <c r="G147" s="77"/>
      <c r="H147" s="75">
        <v>23</v>
      </c>
      <c r="I147" s="76">
        <v>13</v>
      </c>
    </row>
    <row r="148" spans="1:9" x14ac:dyDescent="0.25">
      <c r="A148" s="69" t="s">
        <v>247</v>
      </c>
      <c r="B148" s="69"/>
      <c r="C148" s="70" t="s">
        <v>73</v>
      </c>
      <c r="D148" s="71"/>
      <c r="E148" s="72"/>
      <c r="F148" s="73"/>
      <c r="G148" s="77"/>
      <c r="H148" s="75">
        <v>20</v>
      </c>
      <c r="I148" s="76">
        <v>11</v>
      </c>
    </row>
    <row r="149" spans="1:9" x14ac:dyDescent="0.25">
      <c r="A149" s="69"/>
      <c r="B149" s="69"/>
      <c r="C149" s="70" t="s">
        <v>75</v>
      </c>
      <c r="D149" s="71"/>
      <c r="E149" s="72"/>
      <c r="F149" s="73"/>
      <c r="G149" s="77"/>
      <c r="H149" s="75">
        <v>18</v>
      </c>
      <c r="I149" s="76">
        <v>10</v>
      </c>
    </row>
    <row r="150" spans="1:9" x14ac:dyDescent="0.25">
      <c r="A150" s="69"/>
      <c r="B150" s="69"/>
      <c r="C150" s="70" t="s">
        <v>82</v>
      </c>
      <c r="D150" s="71"/>
      <c r="E150" s="72"/>
      <c r="F150" s="73"/>
      <c r="G150" s="77"/>
      <c r="H150" s="75">
        <v>17</v>
      </c>
      <c r="I150" s="76">
        <v>10</v>
      </c>
    </row>
    <row r="151" spans="1:9" x14ac:dyDescent="0.25">
      <c r="A151" s="69" t="s">
        <v>163</v>
      </c>
      <c r="B151" s="69" t="s">
        <v>164</v>
      </c>
      <c r="C151" s="70" t="s">
        <v>12</v>
      </c>
      <c r="D151" s="71"/>
      <c r="E151" s="72"/>
      <c r="F151" s="73"/>
      <c r="G151" s="77"/>
      <c r="H151" s="75">
        <v>21</v>
      </c>
      <c r="I151" s="76">
        <v>9</v>
      </c>
    </row>
    <row r="152" spans="1:9" x14ac:dyDescent="0.25">
      <c r="A152" s="69"/>
      <c r="B152" s="69"/>
      <c r="C152" s="70" t="s">
        <v>165</v>
      </c>
      <c r="D152" s="71"/>
      <c r="E152" s="72"/>
      <c r="F152" s="73"/>
      <c r="G152" s="77"/>
      <c r="H152" s="75">
        <v>23</v>
      </c>
      <c r="I152" s="76">
        <v>10</v>
      </c>
    </row>
    <row r="153" spans="1:9" x14ac:dyDescent="0.25">
      <c r="A153" s="69" t="s">
        <v>246</v>
      </c>
      <c r="B153" s="69" t="s">
        <v>94</v>
      </c>
      <c r="C153" s="70" t="s">
        <v>70</v>
      </c>
      <c r="D153" s="71"/>
      <c r="E153" s="72"/>
      <c r="F153" s="73"/>
      <c r="G153" s="77"/>
      <c r="H153" s="75"/>
      <c r="I153" s="76">
        <v>17</v>
      </c>
    </row>
    <row r="154" spans="1:9" x14ac:dyDescent="0.25">
      <c r="A154" s="69" t="s">
        <v>223</v>
      </c>
      <c r="B154" s="69"/>
      <c r="C154" s="70" t="s">
        <v>64</v>
      </c>
      <c r="D154" s="71"/>
      <c r="E154" s="72"/>
      <c r="F154" s="73"/>
      <c r="G154" s="77"/>
      <c r="H154" s="75"/>
      <c r="I154" s="76">
        <v>17</v>
      </c>
    </row>
    <row r="155" spans="1:9" x14ac:dyDescent="0.25">
      <c r="A155" s="69"/>
      <c r="B155" s="69"/>
      <c r="C155" s="70" t="s">
        <v>84</v>
      </c>
      <c r="D155" s="71"/>
      <c r="E155" s="72"/>
      <c r="F155" s="73"/>
      <c r="G155" s="77"/>
      <c r="H155" s="75"/>
      <c r="I155" s="76">
        <v>17</v>
      </c>
    </row>
    <row r="156" spans="1:9" x14ac:dyDescent="0.25">
      <c r="A156" s="69"/>
      <c r="B156" s="69"/>
      <c r="C156" s="70" t="s">
        <v>88</v>
      </c>
      <c r="D156" s="71"/>
      <c r="E156" s="72"/>
      <c r="F156" s="73"/>
      <c r="G156" s="77"/>
      <c r="H156" s="75"/>
      <c r="I156" s="76">
        <v>16</v>
      </c>
    </row>
    <row r="157" spans="1:9" x14ac:dyDescent="0.25">
      <c r="A157" s="69"/>
      <c r="B157" s="69"/>
      <c r="C157" s="70" t="s">
        <v>81</v>
      </c>
      <c r="D157" s="71"/>
      <c r="E157" s="72"/>
      <c r="F157" s="73"/>
      <c r="G157" s="77"/>
      <c r="H157" s="75"/>
      <c r="I157" s="76">
        <v>16</v>
      </c>
    </row>
    <row r="158" spans="1:9" x14ac:dyDescent="0.25">
      <c r="A158" s="69" t="s">
        <v>222</v>
      </c>
      <c r="B158" s="69" t="s">
        <v>93</v>
      </c>
      <c r="C158" s="70" t="s">
        <v>76</v>
      </c>
      <c r="D158" s="71"/>
      <c r="E158" s="72"/>
      <c r="F158" s="73"/>
      <c r="G158" s="77"/>
      <c r="H158" s="75"/>
      <c r="I158" s="76">
        <v>12</v>
      </c>
    </row>
    <row r="159" spans="1:9" x14ac:dyDescent="0.25">
      <c r="A159" s="69" t="s">
        <v>223</v>
      </c>
      <c r="B159" s="69"/>
      <c r="C159" s="70" t="s">
        <v>72</v>
      </c>
      <c r="D159" s="71"/>
      <c r="E159" s="72"/>
      <c r="F159" s="73"/>
      <c r="G159" s="77"/>
      <c r="H159" s="75"/>
      <c r="I159" s="76">
        <v>11</v>
      </c>
    </row>
    <row r="160" spans="1:9" x14ac:dyDescent="0.25">
      <c r="A160" s="69"/>
      <c r="B160" s="69"/>
      <c r="C160" s="70" t="s">
        <v>74</v>
      </c>
      <c r="D160" s="71"/>
      <c r="E160" s="72"/>
      <c r="F160" s="73"/>
      <c r="G160" s="77"/>
      <c r="H160" s="75"/>
      <c r="I160" s="76">
        <v>10</v>
      </c>
    </row>
    <row r="161" spans="1:9" x14ac:dyDescent="0.25">
      <c r="A161" s="69"/>
      <c r="B161" s="69"/>
      <c r="C161" s="70" t="s">
        <v>67</v>
      </c>
      <c r="D161" s="71"/>
      <c r="E161" s="72"/>
      <c r="F161" s="73"/>
      <c r="G161" s="77"/>
      <c r="H161" s="75"/>
      <c r="I161" s="76">
        <v>9</v>
      </c>
    </row>
    <row r="162" spans="1:9" x14ac:dyDescent="0.25">
      <c r="A162" s="69"/>
      <c r="B162" s="69"/>
      <c r="C162" s="70" t="s">
        <v>77</v>
      </c>
      <c r="D162" s="71"/>
      <c r="E162" s="72"/>
      <c r="F162" s="73"/>
      <c r="G162" s="77"/>
      <c r="H162" s="75"/>
      <c r="I162" s="76">
        <v>9</v>
      </c>
    </row>
    <row r="163" spans="1:9" x14ac:dyDescent="0.25">
      <c r="A163" s="69" t="s">
        <v>249</v>
      </c>
      <c r="B163" s="69" t="s">
        <v>166</v>
      </c>
      <c r="C163" s="70" t="s">
        <v>167</v>
      </c>
      <c r="D163" s="71"/>
      <c r="E163" s="72"/>
      <c r="F163" s="73"/>
      <c r="G163" s="77"/>
      <c r="H163" s="75"/>
      <c r="I163" s="76">
        <v>11</v>
      </c>
    </row>
    <row r="164" spans="1:9" x14ac:dyDescent="0.25">
      <c r="A164" s="69" t="s">
        <v>223</v>
      </c>
      <c r="B164" s="69"/>
      <c r="C164" s="70" t="s">
        <v>168</v>
      </c>
      <c r="D164" s="71"/>
      <c r="E164" s="72"/>
      <c r="F164" s="73"/>
      <c r="G164" s="77"/>
      <c r="H164" s="75"/>
      <c r="I164" s="76">
        <v>9</v>
      </c>
    </row>
    <row r="165" spans="1:9" x14ac:dyDescent="0.25">
      <c r="A165" s="69"/>
      <c r="B165" s="69"/>
      <c r="C165" s="70" t="s">
        <v>169</v>
      </c>
      <c r="D165" s="71"/>
      <c r="E165" s="72"/>
      <c r="F165" s="73"/>
      <c r="G165" s="77"/>
      <c r="H165" s="75"/>
      <c r="I165" s="76">
        <v>8</v>
      </c>
    </row>
    <row r="166" spans="1:9" x14ac:dyDescent="0.25">
      <c r="A166" s="69"/>
      <c r="B166" s="69"/>
      <c r="C166" s="70" t="s">
        <v>206</v>
      </c>
      <c r="D166" s="71"/>
      <c r="E166" s="72"/>
      <c r="F166" s="73"/>
      <c r="G166" s="77"/>
      <c r="H166" s="75"/>
      <c r="I166" s="76">
        <v>10</v>
      </c>
    </row>
    <row r="167" spans="1:9" x14ac:dyDescent="0.25">
      <c r="A167" s="69"/>
      <c r="B167" s="69"/>
      <c r="C167" s="70" t="s">
        <v>205</v>
      </c>
      <c r="D167" s="71"/>
      <c r="E167" s="72"/>
      <c r="F167" s="73"/>
      <c r="G167" s="77"/>
      <c r="H167" s="75"/>
      <c r="I167" s="76">
        <v>10</v>
      </c>
    </row>
    <row r="168" spans="1:9" x14ac:dyDescent="0.25">
      <c r="A168" s="69" t="s">
        <v>250</v>
      </c>
      <c r="B168" s="69" t="s">
        <v>92</v>
      </c>
      <c r="C168" s="70" t="s">
        <v>89</v>
      </c>
      <c r="D168" s="71"/>
      <c r="E168" s="72"/>
      <c r="F168" s="73"/>
      <c r="G168" s="77"/>
      <c r="H168" s="75"/>
      <c r="I168" s="76">
        <v>9</v>
      </c>
    </row>
    <row r="169" spans="1:9" x14ac:dyDescent="0.25">
      <c r="A169" s="69" t="s">
        <v>223</v>
      </c>
      <c r="B169" s="69"/>
      <c r="C169" s="70" t="s">
        <v>78</v>
      </c>
      <c r="D169" s="71"/>
      <c r="E169" s="72"/>
      <c r="F169" s="73"/>
      <c r="G169" s="77"/>
      <c r="H169" s="75"/>
      <c r="I169" s="76">
        <v>8</v>
      </c>
    </row>
    <row r="170" spans="1:9" x14ac:dyDescent="0.25">
      <c r="A170" s="69"/>
      <c r="B170" s="69"/>
      <c r="C170" s="70" t="s">
        <v>65</v>
      </c>
      <c r="D170" s="71"/>
      <c r="E170" s="72"/>
      <c r="F170" s="73"/>
      <c r="G170" s="77"/>
      <c r="H170" s="75"/>
      <c r="I170" s="76">
        <v>8</v>
      </c>
    </row>
    <row r="171" spans="1:9" x14ac:dyDescent="0.25">
      <c r="A171" s="69"/>
      <c r="B171" s="69"/>
      <c r="C171" s="70" t="s">
        <v>200</v>
      </c>
      <c r="D171" s="71"/>
      <c r="E171" s="72"/>
      <c r="F171" s="73"/>
      <c r="G171" s="77"/>
      <c r="H171" s="75"/>
      <c r="I171" s="76">
        <v>7</v>
      </c>
    </row>
    <row r="172" spans="1:9" x14ac:dyDescent="0.25">
      <c r="A172" s="69"/>
      <c r="B172" s="69"/>
      <c r="C172" s="70" t="s">
        <v>207</v>
      </c>
      <c r="D172" s="71"/>
      <c r="E172" s="72"/>
      <c r="F172" s="73"/>
      <c r="G172" s="77"/>
      <c r="H172" s="75"/>
      <c r="I172" s="76">
        <v>6</v>
      </c>
    </row>
    <row r="173" spans="1:9" x14ac:dyDescent="0.25">
      <c r="A173" s="69" t="s">
        <v>225</v>
      </c>
      <c r="B173" s="69" t="s">
        <v>95</v>
      </c>
      <c r="C173" s="70" t="s">
        <v>74</v>
      </c>
      <c r="D173" s="71"/>
      <c r="E173" s="72"/>
      <c r="F173" s="73"/>
      <c r="G173" s="77"/>
      <c r="H173" s="75"/>
      <c r="I173" s="76">
        <v>12</v>
      </c>
    </row>
    <row r="174" spans="1:9" x14ac:dyDescent="0.25">
      <c r="A174" s="69"/>
      <c r="B174" s="69"/>
      <c r="C174" s="70" t="s">
        <v>69</v>
      </c>
      <c r="D174" s="71"/>
      <c r="E174" s="72"/>
      <c r="F174" s="73"/>
      <c r="G174" s="77"/>
      <c r="H174" s="75"/>
      <c r="I174" s="76">
        <v>12</v>
      </c>
    </row>
    <row r="175" spans="1:9" x14ac:dyDescent="0.25">
      <c r="A175" s="69"/>
      <c r="B175" s="69"/>
      <c r="C175" s="70" t="s">
        <v>161</v>
      </c>
      <c r="D175" s="71"/>
      <c r="E175" s="72"/>
      <c r="F175" s="73"/>
      <c r="G175" s="77"/>
      <c r="H175" s="75"/>
      <c r="I175" s="76">
        <v>10</v>
      </c>
    </row>
    <row r="176" spans="1:9" x14ac:dyDescent="0.25">
      <c r="A176" s="69"/>
      <c r="B176" s="69"/>
      <c r="C176" s="70" t="s">
        <v>83</v>
      </c>
      <c r="D176" s="71"/>
      <c r="E176" s="72"/>
      <c r="F176" s="73"/>
      <c r="G176" s="77"/>
      <c r="H176" s="75"/>
      <c r="I176" s="76">
        <v>26</v>
      </c>
    </row>
    <row r="177" spans="1:10" x14ac:dyDescent="0.25">
      <c r="A177" s="69"/>
      <c r="B177" s="69"/>
      <c r="C177" s="70" t="s">
        <v>87</v>
      </c>
      <c r="D177" s="71"/>
      <c r="E177" s="72"/>
      <c r="F177" s="73"/>
      <c r="G177" s="77"/>
      <c r="H177" s="75"/>
      <c r="I177" s="76">
        <v>22</v>
      </c>
    </row>
    <row r="178" spans="1:10" x14ac:dyDescent="0.25">
      <c r="A178" s="69"/>
      <c r="B178" s="69"/>
      <c r="C178" s="70" t="s">
        <v>71</v>
      </c>
      <c r="D178" s="71"/>
      <c r="E178" s="72"/>
      <c r="F178" s="73"/>
      <c r="G178" s="77"/>
      <c r="H178" s="75"/>
      <c r="I178" s="76">
        <v>20</v>
      </c>
    </row>
    <row r="179" spans="1:10" x14ac:dyDescent="0.25">
      <c r="A179" s="69"/>
      <c r="B179" s="69"/>
      <c r="C179" s="70" t="s">
        <v>204</v>
      </c>
      <c r="D179" s="71"/>
      <c r="E179" s="72"/>
      <c r="F179" s="73"/>
      <c r="G179" s="77"/>
      <c r="H179" s="75"/>
      <c r="I179" s="76">
        <v>18</v>
      </c>
    </row>
    <row r="180" spans="1:10" x14ac:dyDescent="0.25">
      <c r="A180" s="61" t="s">
        <v>270</v>
      </c>
      <c r="B180" s="61"/>
      <c r="C180" s="62"/>
      <c r="D180" s="63">
        <f>SUM(D181:D215)</f>
        <v>0</v>
      </c>
      <c r="E180" s="65">
        <f>SUM(E181:E215)</f>
        <v>0</v>
      </c>
      <c r="F180" s="63">
        <f>SUM(F181:F215)</f>
        <v>0</v>
      </c>
      <c r="G180" s="65">
        <f>SUM(G181:G215)</f>
        <v>0</v>
      </c>
      <c r="H180" s="66">
        <f>SUM(H181:H195)</f>
        <v>127</v>
      </c>
      <c r="I180" s="67">
        <f>SUM(I181:I195)</f>
        <v>302</v>
      </c>
      <c r="J180" s="68" t="s">
        <v>268</v>
      </c>
    </row>
    <row r="181" spans="1:10" x14ac:dyDescent="0.25">
      <c r="A181" s="69" t="s">
        <v>179</v>
      </c>
      <c r="B181" s="69" t="s">
        <v>180</v>
      </c>
      <c r="C181" s="70" t="s">
        <v>174</v>
      </c>
      <c r="D181" s="71"/>
      <c r="E181" s="72"/>
      <c r="F181" s="73"/>
      <c r="G181" s="74"/>
      <c r="H181" s="75">
        <v>46</v>
      </c>
      <c r="I181" s="76">
        <v>30</v>
      </c>
    </row>
    <row r="182" spans="1:10" x14ac:dyDescent="0.25">
      <c r="A182" s="69"/>
      <c r="B182" s="69"/>
      <c r="C182" s="70" t="s">
        <v>182</v>
      </c>
      <c r="D182" s="71"/>
      <c r="E182" s="72"/>
      <c r="F182" s="73"/>
      <c r="G182" s="74"/>
      <c r="H182" s="75">
        <v>40</v>
      </c>
      <c r="I182" s="76">
        <v>27</v>
      </c>
    </row>
    <row r="183" spans="1:10" x14ac:dyDescent="0.25">
      <c r="A183" s="69"/>
      <c r="B183" s="69"/>
      <c r="C183" s="70" t="s">
        <v>181</v>
      </c>
      <c r="D183" s="71"/>
      <c r="E183" s="72"/>
      <c r="F183" s="73"/>
      <c r="G183" s="74"/>
      <c r="H183" s="75">
        <v>41</v>
      </c>
      <c r="I183" s="76">
        <v>26</v>
      </c>
    </row>
    <row r="184" spans="1:10" x14ac:dyDescent="0.25">
      <c r="A184" s="69" t="s">
        <v>269</v>
      </c>
      <c r="B184" s="69" t="s">
        <v>173</v>
      </c>
      <c r="C184" s="70" t="s">
        <v>10</v>
      </c>
      <c r="D184" s="71"/>
      <c r="E184" s="72"/>
      <c r="F184" s="73"/>
      <c r="G184" s="74"/>
      <c r="H184" s="75"/>
      <c r="I184" s="76">
        <v>28</v>
      </c>
    </row>
    <row r="185" spans="1:10" x14ac:dyDescent="0.25">
      <c r="A185" s="69" t="s">
        <v>221</v>
      </c>
      <c r="B185" s="69"/>
      <c r="C185" s="70" t="s">
        <v>176</v>
      </c>
      <c r="D185" s="71"/>
      <c r="E185" s="72"/>
      <c r="F185" s="73"/>
      <c r="G185" s="74"/>
      <c r="H185" s="75"/>
      <c r="I185" s="76">
        <v>24</v>
      </c>
    </row>
    <row r="186" spans="1:10" x14ac:dyDescent="0.25">
      <c r="A186" s="69"/>
      <c r="B186" s="69"/>
      <c r="C186" s="70" t="s">
        <v>177</v>
      </c>
      <c r="D186" s="71"/>
      <c r="E186" s="72"/>
      <c r="F186" s="73"/>
      <c r="G186" s="74"/>
      <c r="H186" s="75"/>
      <c r="I186" s="76">
        <v>26</v>
      </c>
    </row>
    <row r="187" spans="1:10" x14ac:dyDescent="0.25">
      <c r="A187" s="69"/>
      <c r="B187" s="69"/>
      <c r="C187" s="70" t="s">
        <v>2</v>
      </c>
      <c r="D187" s="71"/>
      <c r="E187" s="72"/>
      <c r="F187" s="73"/>
      <c r="G187" s="74"/>
      <c r="H187" s="75"/>
      <c r="I187" s="76">
        <v>27</v>
      </c>
    </row>
    <row r="188" spans="1:10" x14ac:dyDescent="0.25">
      <c r="A188" s="69"/>
      <c r="B188" s="69"/>
      <c r="C188" s="70" t="s">
        <v>178</v>
      </c>
      <c r="D188" s="71"/>
      <c r="E188" s="72"/>
      <c r="F188" s="73"/>
      <c r="G188" s="74"/>
      <c r="H188" s="75"/>
      <c r="I188" s="76">
        <v>25</v>
      </c>
    </row>
    <row r="189" spans="1:10" x14ac:dyDescent="0.25">
      <c r="A189" s="69"/>
      <c r="B189" s="69"/>
      <c r="C189" s="70" t="s">
        <v>175</v>
      </c>
      <c r="D189" s="71"/>
      <c r="E189" s="72"/>
      <c r="F189" s="73"/>
      <c r="G189" s="74"/>
      <c r="H189" s="75"/>
      <c r="I189" s="76">
        <v>22</v>
      </c>
    </row>
    <row r="190" spans="1:10" x14ac:dyDescent="0.25">
      <c r="A190" s="69" t="s">
        <v>260</v>
      </c>
      <c r="B190" s="69" t="s">
        <v>183</v>
      </c>
      <c r="C190" s="70" t="s">
        <v>184</v>
      </c>
      <c r="D190" s="71"/>
      <c r="E190" s="72"/>
      <c r="F190" s="73"/>
      <c r="G190" s="74"/>
      <c r="H190" s="75"/>
      <c r="I190" s="76">
        <v>13</v>
      </c>
    </row>
    <row r="191" spans="1:10" x14ac:dyDescent="0.25">
      <c r="A191" s="69"/>
      <c r="B191" s="69"/>
      <c r="C191" s="70" t="s">
        <v>185</v>
      </c>
      <c r="D191" s="71"/>
      <c r="E191" s="72"/>
      <c r="F191" s="73"/>
      <c r="G191" s="74"/>
      <c r="H191" s="75"/>
      <c r="I191" s="76">
        <v>12</v>
      </c>
    </row>
    <row r="192" spans="1:10" x14ac:dyDescent="0.25">
      <c r="A192" s="69"/>
      <c r="B192" s="69"/>
      <c r="C192" s="70" t="s">
        <v>186</v>
      </c>
      <c r="D192" s="71"/>
      <c r="E192" s="72"/>
      <c r="F192" s="73"/>
      <c r="G192" s="74"/>
      <c r="H192" s="75"/>
      <c r="I192" s="76">
        <v>11</v>
      </c>
    </row>
    <row r="193" spans="1:12" x14ac:dyDescent="0.25">
      <c r="A193" s="69"/>
      <c r="B193" s="69"/>
      <c r="C193" s="70" t="s">
        <v>187</v>
      </c>
      <c r="D193" s="71"/>
      <c r="E193" s="72"/>
      <c r="F193" s="73"/>
      <c r="G193" s="74"/>
      <c r="H193" s="75"/>
      <c r="I193" s="76">
        <v>10</v>
      </c>
    </row>
    <row r="194" spans="1:12" x14ac:dyDescent="0.25">
      <c r="A194" s="69"/>
      <c r="B194" s="69"/>
      <c r="C194" s="70" t="s">
        <v>188</v>
      </c>
      <c r="D194" s="71"/>
      <c r="E194" s="72"/>
      <c r="F194" s="73"/>
      <c r="G194" s="74"/>
      <c r="H194" s="75"/>
      <c r="I194" s="76">
        <v>12</v>
      </c>
      <c r="K194" s="94"/>
      <c r="L194" s="94"/>
    </row>
    <row r="195" spans="1:12" ht="15.75" thickBot="1" x14ac:dyDescent="0.3">
      <c r="A195" s="85"/>
      <c r="B195" s="85"/>
      <c r="C195" s="86" t="s">
        <v>189</v>
      </c>
      <c r="D195" s="87"/>
      <c r="E195" s="88"/>
      <c r="F195" s="89"/>
      <c r="G195" s="103"/>
      <c r="H195" s="95"/>
      <c r="I195" s="96">
        <v>9</v>
      </c>
      <c r="K195" s="94"/>
      <c r="L195" s="94"/>
    </row>
    <row r="196" spans="1:12" s="93" customFormat="1" x14ac:dyDescent="0.25">
      <c r="A196" s="90"/>
      <c r="B196" s="90"/>
      <c r="C196" s="37"/>
      <c r="D196" s="91"/>
      <c r="E196" s="91"/>
      <c r="F196" s="91"/>
      <c r="G196" s="92"/>
      <c r="H196" s="91"/>
      <c r="I196" s="91"/>
      <c r="K196" s="94"/>
      <c r="L196" s="94"/>
    </row>
    <row r="197" spans="1:12" s="93" customFormat="1" x14ac:dyDescent="0.25">
      <c r="A197" s="90"/>
      <c r="B197" s="90"/>
      <c r="C197" s="37"/>
      <c r="D197" s="91"/>
      <c r="E197" s="91"/>
      <c r="F197" s="91"/>
      <c r="G197" s="92"/>
      <c r="H197" s="91"/>
      <c r="I197" s="91"/>
      <c r="K197" s="94"/>
      <c r="L197" s="94"/>
    </row>
    <row r="198" spans="1:12" s="93" customFormat="1" x14ac:dyDescent="0.25">
      <c r="A198" s="90"/>
      <c r="B198" s="90"/>
      <c r="C198" s="37"/>
      <c r="D198" s="91"/>
      <c r="E198" s="91"/>
      <c r="F198" s="91"/>
      <c r="G198" s="92"/>
      <c r="H198" s="91"/>
      <c r="I198" s="91"/>
      <c r="K198" s="94"/>
      <c r="L198" s="94"/>
    </row>
    <row r="199" spans="1:12" s="93" customFormat="1" x14ac:dyDescent="0.25">
      <c r="A199" s="90"/>
      <c r="B199" s="90"/>
      <c r="C199" s="37"/>
      <c r="D199" s="91"/>
      <c r="E199" s="91"/>
      <c r="F199" s="91"/>
      <c r="G199" s="92"/>
      <c r="H199" s="91"/>
      <c r="I199" s="91"/>
      <c r="K199" s="94"/>
      <c r="L199" s="94"/>
    </row>
    <row r="200" spans="1:12" s="93" customFormat="1" x14ac:dyDescent="0.25">
      <c r="A200" s="90"/>
      <c r="B200" s="90"/>
      <c r="C200" s="37"/>
      <c r="D200" s="91"/>
      <c r="E200" s="91"/>
      <c r="F200" s="91"/>
      <c r="G200" s="92"/>
      <c r="H200" s="91"/>
      <c r="I200" s="91"/>
      <c r="K200" s="94"/>
      <c r="L200" s="94"/>
    </row>
    <row r="201" spans="1:12" s="93" customFormat="1" x14ac:dyDescent="0.25">
      <c r="A201" s="90"/>
      <c r="B201" s="90"/>
      <c r="C201" s="37"/>
      <c r="D201" s="91"/>
      <c r="E201" s="91"/>
      <c r="F201" s="91"/>
      <c r="G201" s="92"/>
      <c r="H201" s="91"/>
      <c r="I201" s="91"/>
      <c r="K201" s="94"/>
      <c r="L201" s="94"/>
    </row>
    <row r="202" spans="1:12" s="93" customFormat="1" x14ac:dyDescent="0.25">
      <c r="A202" s="90"/>
      <c r="B202" s="90"/>
      <c r="C202" s="37"/>
      <c r="D202" s="91"/>
      <c r="E202" s="91"/>
      <c r="F202" s="91"/>
      <c r="G202" s="92"/>
      <c r="H202" s="91"/>
      <c r="I202" s="91"/>
      <c r="K202" s="94"/>
      <c r="L202" s="94"/>
    </row>
    <row r="203" spans="1:12" s="93" customFormat="1" x14ac:dyDescent="0.25">
      <c r="A203" s="90"/>
      <c r="B203" s="90"/>
      <c r="C203" s="37"/>
      <c r="D203" s="91"/>
      <c r="E203" s="91"/>
      <c r="F203" s="91"/>
      <c r="G203" s="92"/>
      <c r="H203" s="91"/>
      <c r="I203" s="91"/>
      <c r="K203" s="94"/>
      <c r="L203" s="94"/>
    </row>
    <row r="204" spans="1:12" s="93" customFormat="1" x14ac:dyDescent="0.25">
      <c r="A204" s="90"/>
      <c r="B204" s="90"/>
      <c r="C204" s="37"/>
      <c r="D204" s="91"/>
      <c r="E204" s="91"/>
      <c r="F204" s="91"/>
      <c r="G204" s="92"/>
      <c r="H204" s="91"/>
      <c r="I204" s="91"/>
      <c r="K204" s="94"/>
      <c r="L204" s="94"/>
    </row>
    <row r="205" spans="1:12" s="93" customFormat="1" x14ac:dyDescent="0.25">
      <c r="A205" s="90"/>
      <c r="B205" s="90"/>
      <c r="C205" s="37"/>
      <c r="D205" s="91"/>
      <c r="E205" s="91"/>
      <c r="F205" s="91"/>
      <c r="G205" s="92"/>
      <c r="H205" s="91"/>
      <c r="I205" s="91"/>
      <c r="K205" s="94"/>
      <c r="L205" s="94"/>
    </row>
    <row r="206" spans="1:12" s="93" customFormat="1" x14ac:dyDescent="0.25">
      <c r="A206" s="90"/>
      <c r="B206" s="90"/>
      <c r="C206" s="37"/>
      <c r="D206" s="91"/>
      <c r="E206" s="91"/>
      <c r="F206" s="91"/>
      <c r="G206" s="92"/>
      <c r="H206" s="91"/>
      <c r="I206" s="91"/>
      <c r="K206" s="94"/>
      <c r="L206" s="94"/>
    </row>
    <row r="207" spans="1:12" s="93" customFormat="1" x14ac:dyDescent="0.25">
      <c r="A207" s="90"/>
      <c r="B207" s="90"/>
      <c r="C207" s="37"/>
      <c r="D207" s="91"/>
      <c r="E207" s="91"/>
      <c r="F207" s="91"/>
      <c r="G207" s="92"/>
      <c r="H207" s="91"/>
      <c r="I207" s="91"/>
      <c r="K207" s="94"/>
      <c r="L207" s="94"/>
    </row>
    <row r="208" spans="1:12" s="93" customFormat="1" x14ac:dyDescent="0.25">
      <c r="A208" s="90"/>
      <c r="B208" s="90"/>
      <c r="C208" s="37"/>
      <c r="D208" s="91"/>
      <c r="E208" s="91"/>
      <c r="F208" s="91"/>
      <c r="G208" s="92"/>
      <c r="H208" s="91"/>
      <c r="I208" s="91"/>
      <c r="K208" s="94"/>
      <c r="L208" s="94"/>
    </row>
    <row r="209" spans="1:12" s="93" customFormat="1" x14ac:dyDescent="0.25">
      <c r="A209" s="90"/>
      <c r="B209" s="90"/>
      <c r="C209" s="37"/>
      <c r="D209" s="91"/>
      <c r="E209" s="91"/>
      <c r="F209" s="91"/>
      <c r="G209" s="92"/>
      <c r="H209" s="91"/>
      <c r="I209" s="91"/>
      <c r="K209" s="94"/>
      <c r="L209" s="94"/>
    </row>
    <row r="210" spans="1:12" s="93" customFormat="1" x14ac:dyDescent="0.25">
      <c r="A210" s="90"/>
      <c r="B210" s="90"/>
      <c r="C210" s="37"/>
      <c r="D210" s="91"/>
      <c r="E210" s="91"/>
      <c r="F210" s="91"/>
      <c r="G210" s="92"/>
      <c r="H210" s="91"/>
      <c r="I210" s="91"/>
      <c r="K210" s="94"/>
      <c r="L210" s="94"/>
    </row>
    <row r="211" spans="1:12" s="93" customFormat="1" x14ac:dyDescent="0.25">
      <c r="A211" s="90"/>
      <c r="B211" s="90"/>
      <c r="C211" s="37"/>
      <c r="D211" s="91"/>
      <c r="E211" s="91"/>
      <c r="F211" s="91"/>
      <c r="G211" s="92"/>
      <c r="H211" s="91"/>
      <c r="I211" s="91"/>
      <c r="K211" s="94"/>
      <c r="L211" s="94"/>
    </row>
    <row r="212" spans="1:12" s="93" customFormat="1" x14ac:dyDescent="0.25">
      <c r="A212" s="90"/>
      <c r="B212" s="90"/>
      <c r="C212" s="37"/>
      <c r="D212" s="91"/>
      <c r="E212" s="91"/>
      <c r="F212" s="91"/>
      <c r="G212" s="92"/>
      <c r="H212" s="91"/>
      <c r="I212" s="91"/>
      <c r="K212" s="94"/>
      <c r="L212" s="94"/>
    </row>
    <row r="213" spans="1:12" s="93" customFormat="1" x14ac:dyDescent="0.25">
      <c r="A213" s="90"/>
      <c r="B213" s="90"/>
      <c r="C213" s="37"/>
      <c r="D213" s="91"/>
      <c r="E213" s="91"/>
      <c r="F213" s="91"/>
      <c r="G213" s="92"/>
      <c r="H213" s="91"/>
      <c r="I213" s="91"/>
      <c r="K213" s="94"/>
      <c r="L213" s="94"/>
    </row>
    <row r="214" spans="1:12" s="93" customFormat="1" x14ac:dyDescent="0.25">
      <c r="A214" s="90"/>
      <c r="B214" s="90"/>
      <c r="C214" s="37"/>
      <c r="D214" s="91"/>
      <c r="E214" s="91"/>
      <c r="F214" s="91"/>
      <c r="G214" s="92"/>
      <c r="H214" s="91"/>
      <c r="I214" s="91"/>
      <c r="K214" s="94"/>
      <c r="L214" s="94"/>
    </row>
    <row r="215" spans="1:12" s="93" customFormat="1" x14ac:dyDescent="0.25">
      <c r="A215" s="90"/>
      <c r="B215" s="90"/>
      <c r="C215" s="37"/>
      <c r="D215" s="91"/>
      <c r="E215" s="91"/>
      <c r="F215" s="91"/>
      <c r="G215" s="92"/>
      <c r="H215" s="91"/>
      <c r="I215" s="91"/>
      <c r="K215" s="94"/>
      <c r="L215" s="94"/>
    </row>
    <row r="216" spans="1:12" s="93" customFormat="1" x14ac:dyDescent="0.25">
      <c r="A216" s="90"/>
      <c r="B216" s="90"/>
      <c r="C216" s="37"/>
      <c r="D216" s="91"/>
      <c r="E216" s="91"/>
      <c r="F216" s="91"/>
      <c r="G216" s="92"/>
      <c r="H216" s="91"/>
      <c r="I216" s="91"/>
      <c r="K216" s="94"/>
      <c r="L216" s="94"/>
    </row>
    <row r="217" spans="1:12" s="93" customFormat="1" x14ac:dyDescent="0.25">
      <c r="A217" s="90"/>
      <c r="B217" s="90"/>
      <c r="C217" s="37"/>
      <c r="D217" s="91"/>
      <c r="E217" s="91"/>
      <c r="F217" s="91"/>
      <c r="G217" s="92"/>
      <c r="H217" s="91"/>
      <c r="I217" s="91"/>
      <c r="K217" s="94"/>
      <c r="L217" s="94"/>
    </row>
    <row r="218" spans="1:12" s="93" customFormat="1" x14ac:dyDescent="0.25">
      <c r="A218" s="90"/>
      <c r="B218" s="90"/>
      <c r="C218" s="37"/>
      <c r="D218" s="91"/>
      <c r="E218" s="91"/>
      <c r="F218" s="91"/>
      <c r="G218" s="92"/>
      <c r="H218" s="91"/>
      <c r="I218" s="91"/>
      <c r="K218" s="94"/>
      <c r="L218" s="94"/>
    </row>
    <row r="219" spans="1:12" s="93" customFormat="1" x14ac:dyDescent="0.25">
      <c r="A219" s="90"/>
      <c r="B219" s="90"/>
      <c r="C219" s="37"/>
      <c r="D219" s="91"/>
      <c r="E219" s="91"/>
      <c r="F219" s="91"/>
      <c r="G219" s="92"/>
      <c r="H219" s="91"/>
      <c r="I219" s="91"/>
      <c r="K219" s="94"/>
      <c r="L219" s="94"/>
    </row>
    <row r="220" spans="1:12" s="93" customFormat="1" x14ac:dyDescent="0.25">
      <c r="A220" s="90"/>
      <c r="B220" s="90"/>
      <c r="C220" s="37"/>
      <c r="D220" s="91"/>
      <c r="E220" s="91"/>
      <c r="F220" s="91"/>
      <c r="G220" s="92"/>
      <c r="H220" s="91"/>
      <c r="I220" s="91"/>
      <c r="K220" s="94"/>
      <c r="L220" s="94"/>
    </row>
    <row r="221" spans="1:12" s="93" customFormat="1" x14ac:dyDescent="0.25">
      <c r="A221" s="90"/>
      <c r="B221" s="90"/>
      <c r="C221" s="37"/>
      <c r="D221" s="91"/>
      <c r="E221" s="91"/>
      <c r="F221" s="91"/>
      <c r="G221" s="92"/>
      <c r="H221" s="91"/>
      <c r="I221" s="91"/>
      <c r="K221" s="94"/>
      <c r="L221" s="94"/>
    </row>
    <row r="222" spans="1:12" s="93" customFormat="1" x14ac:dyDescent="0.25">
      <c r="A222" s="90"/>
      <c r="B222" s="90"/>
      <c r="C222" s="37"/>
      <c r="D222" s="91"/>
      <c r="E222" s="91"/>
      <c r="F222" s="91"/>
      <c r="G222" s="92"/>
      <c r="H222" s="91"/>
      <c r="I222" s="91"/>
      <c r="K222" s="94"/>
      <c r="L222" s="94"/>
    </row>
    <row r="223" spans="1:12" s="93" customFormat="1" x14ac:dyDescent="0.25">
      <c r="A223" s="90"/>
      <c r="B223" s="90"/>
      <c r="C223" s="37"/>
      <c r="D223" s="91"/>
      <c r="E223" s="91"/>
      <c r="F223" s="91"/>
      <c r="G223" s="92"/>
      <c r="H223" s="91"/>
      <c r="I223" s="91"/>
      <c r="K223" s="94"/>
      <c r="L223" s="94"/>
    </row>
    <row r="224" spans="1:12" s="93" customFormat="1" x14ac:dyDescent="0.25">
      <c r="A224" s="90"/>
      <c r="B224" s="90"/>
      <c r="C224" s="37"/>
      <c r="D224" s="91"/>
      <c r="E224" s="91"/>
      <c r="F224" s="91"/>
      <c r="G224" s="92"/>
      <c r="H224" s="91"/>
      <c r="I224" s="91"/>
      <c r="K224" s="94"/>
      <c r="L224" s="94"/>
    </row>
    <row r="225" spans="1:12" s="93" customFormat="1" x14ac:dyDescent="0.25">
      <c r="A225" s="90"/>
      <c r="B225" s="90"/>
      <c r="C225" s="37"/>
      <c r="D225" s="91"/>
      <c r="E225" s="91"/>
      <c r="F225" s="91"/>
      <c r="G225" s="92"/>
      <c r="H225" s="91"/>
      <c r="I225" s="91"/>
      <c r="K225" s="94"/>
      <c r="L225" s="94"/>
    </row>
    <row r="226" spans="1:12" s="93" customFormat="1" x14ac:dyDescent="0.25">
      <c r="A226" s="90"/>
      <c r="B226" s="90"/>
      <c r="C226" s="37"/>
      <c r="D226" s="91"/>
      <c r="E226" s="91"/>
      <c r="F226" s="91"/>
      <c r="G226" s="92"/>
      <c r="H226" s="91"/>
      <c r="I226" s="91"/>
      <c r="K226" s="94"/>
      <c r="L226" s="94"/>
    </row>
    <row r="227" spans="1:12" s="93" customFormat="1" x14ac:dyDescent="0.25">
      <c r="A227" s="90"/>
      <c r="B227" s="90"/>
      <c r="C227" s="37"/>
      <c r="D227" s="91"/>
      <c r="E227" s="91"/>
      <c r="F227" s="91"/>
      <c r="G227" s="92"/>
      <c r="H227" s="91"/>
      <c r="I227" s="91"/>
      <c r="K227" s="94"/>
      <c r="L227" s="94"/>
    </row>
    <row r="228" spans="1:12" s="93" customFormat="1" x14ac:dyDescent="0.25">
      <c r="A228" s="90"/>
      <c r="B228" s="90"/>
      <c r="C228" s="37"/>
      <c r="D228" s="91"/>
      <c r="E228" s="91"/>
      <c r="F228" s="91"/>
      <c r="G228" s="92"/>
      <c r="H228" s="91"/>
      <c r="I228" s="91"/>
      <c r="K228" s="94"/>
      <c r="L228" s="94"/>
    </row>
    <row r="229" spans="1:12" s="93" customFormat="1" x14ac:dyDescent="0.25">
      <c r="A229" s="90"/>
      <c r="B229" s="90"/>
      <c r="C229" s="37"/>
      <c r="D229" s="91"/>
      <c r="E229" s="91"/>
      <c r="F229" s="91"/>
      <c r="G229" s="92"/>
      <c r="H229" s="91"/>
      <c r="I229" s="91"/>
      <c r="K229" s="94"/>
      <c r="L229" s="94"/>
    </row>
    <row r="230" spans="1:12" s="93" customFormat="1" x14ac:dyDescent="0.25">
      <c r="A230" s="90"/>
      <c r="B230" s="90"/>
      <c r="C230" s="37"/>
      <c r="D230" s="91"/>
      <c r="E230" s="91"/>
      <c r="F230" s="91"/>
      <c r="G230" s="92"/>
      <c r="H230" s="91"/>
      <c r="I230" s="91"/>
      <c r="K230" s="94"/>
      <c r="L230" s="94"/>
    </row>
    <row r="231" spans="1:12" s="93" customFormat="1" x14ac:dyDescent="0.25">
      <c r="A231" s="90"/>
      <c r="B231" s="90"/>
      <c r="C231" s="37"/>
      <c r="D231" s="91"/>
      <c r="E231" s="91"/>
      <c r="F231" s="91"/>
      <c r="G231" s="92"/>
      <c r="H231" s="91"/>
      <c r="I231" s="91"/>
      <c r="K231" s="94"/>
      <c r="L231" s="94"/>
    </row>
    <row r="232" spans="1:12" s="93" customFormat="1" x14ac:dyDescent="0.25">
      <c r="A232" s="90"/>
      <c r="B232" s="90"/>
      <c r="C232" s="37"/>
      <c r="D232" s="91"/>
      <c r="E232" s="91"/>
      <c r="F232" s="91"/>
      <c r="G232" s="92"/>
      <c r="H232" s="91"/>
      <c r="I232" s="91"/>
      <c r="K232" s="94"/>
      <c r="L232" s="94"/>
    </row>
    <row r="233" spans="1:12" s="93" customFormat="1" x14ac:dyDescent="0.25">
      <c r="A233" s="90"/>
      <c r="B233" s="90"/>
      <c r="C233" s="37"/>
      <c r="D233" s="91"/>
      <c r="E233" s="91"/>
      <c r="F233" s="91"/>
      <c r="G233" s="92"/>
      <c r="H233" s="91"/>
      <c r="I233" s="91"/>
      <c r="K233" s="94"/>
      <c r="L233" s="94"/>
    </row>
    <row r="234" spans="1:12" s="93" customFormat="1" x14ac:dyDescent="0.25">
      <c r="A234" s="90"/>
      <c r="B234" s="90"/>
      <c r="C234" s="37"/>
      <c r="D234" s="91"/>
      <c r="E234" s="91"/>
      <c r="F234" s="91"/>
      <c r="G234" s="92"/>
      <c r="H234" s="91"/>
      <c r="I234" s="91"/>
      <c r="K234" s="94"/>
      <c r="L234" s="94"/>
    </row>
    <row r="235" spans="1:12" s="93" customFormat="1" x14ac:dyDescent="0.25">
      <c r="A235" s="90"/>
      <c r="B235" s="90"/>
      <c r="C235" s="37"/>
      <c r="D235" s="91"/>
      <c r="E235" s="91"/>
      <c r="F235" s="91"/>
      <c r="G235" s="92"/>
      <c r="H235" s="91"/>
      <c r="I235" s="91"/>
      <c r="K235" s="94"/>
      <c r="L235" s="94"/>
    </row>
    <row r="236" spans="1:12" s="93" customFormat="1" x14ac:dyDescent="0.25">
      <c r="A236" s="90"/>
      <c r="B236" s="90"/>
      <c r="C236" s="37"/>
      <c r="D236" s="91"/>
      <c r="E236" s="91"/>
      <c r="F236" s="91"/>
      <c r="G236" s="92"/>
      <c r="H236" s="91"/>
      <c r="I236" s="91"/>
      <c r="K236" s="94"/>
      <c r="L236" s="94"/>
    </row>
    <row r="237" spans="1:12" s="93" customFormat="1" x14ac:dyDescent="0.25">
      <c r="A237" s="90"/>
      <c r="B237" s="90"/>
      <c r="C237" s="37"/>
      <c r="D237" s="91"/>
      <c r="E237" s="91"/>
      <c r="F237" s="91"/>
      <c r="G237" s="92"/>
      <c r="H237" s="91"/>
      <c r="I237" s="91"/>
      <c r="K237" s="94"/>
      <c r="L237" s="94"/>
    </row>
    <row r="238" spans="1:12" s="93" customFormat="1" x14ac:dyDescent="0.25">
      <c r="A238" s="90"/>
      <c r="B238" s="90"/>
      <c r="C238" s="37"/>
      <c r="D238" s="91"/>
      <c r="E238" s="91"/>
      <c r="F238" s="91"/>
      <c r="G238" s="92"/>
      <c r="H238" s="91"/>
      <c r="I238" s="91"/>
      <c r="K238" s="94"/>
      <c r="L238" s="94"/>
    </row>
    <row r="239" spans="1:12" s="93" customFormat="1" x14ac:dyDescent="0.25">
      <c r="A239" s="90"/>
      <c r="B239" s="90"/>
      <c r="C239" s="37"/>
      <c r="D239" s="91"/>
      <c r="E239" s="91"/>
      <c r="F239" s="91"/>
      <c r="G239" s="92"/>
      <c r="H239" s="91"/>
      <c r="I239" s="91"/>
      <c r="K239" s="94"/>
      <c r="L239" s="94"/>
    </row>
    <row r="240" spans="1:12" s="93" customFormat="1" x14ac:dyDescent="0.25">
      <c r="A240" s="90"/>
      <c r="B240" s="90"/>
      <c r="C240" s="37"/>
      <c r="D240" s="91"/>
      <c r="E240" s="91"/>
      <c r="F240" s="91"/>
      <c r="G240" s="92"/>
      <c r="H240" s="91"/>
      <c r="I240" s="91"/>
      <c r="K240" s="94"/>
      <c r="L240" s="94"/>
    </row>
    <row r="241" spans="1:12" s="93" customFormat="1" x14ac:dyDescent="0.25">
      <c r="A241" s="90"/>
      <c r="B241" s="90"/>
      <c r="C241" s="37"/>
      <c r="D241" s="91"/>
      <c r="E241" s="91"/>
      <c r="F241" s="91"/>
      <c r="G241" s="92"/>
      <c r="H241" s="91"/>
      <c r="I241" s="91"/>
      <c r="K241" s="94"/>
      <c r="L241" s="94"/>
    </row>
    <row r="242" spans="1:12" s="93" customFormat="1" x14ac:dyDescent="0.25">
      <c r="A242" s="90"/>
      <c r="B242" s="90"/>
      <c r="C242" s="37"/>
      <c r="D242" s="91"/>
      <c r="E242" s="91"/>
      <c r="F242" s="91"/>
      <c r="G242" s="92"/>
      <c r="H242" s="91"/>
      <c r="I242" s="91"/>
      <c r="K242" s="94"/>
      <c r="L242" s="94"/>
    </row>
    <row r="243" spans="1:12" s="93" customFormat="1" x14ac:dyDescent="0.25">
      <c r="A243" s="90"/>
      <c r="B243" s="90"/>
      <c r="C243" s="37"/>
      <c r="D243" s="91"/>
      <c r="E243" s="91"/>
      <c r="F243" s="91"/>
      <c r="G243" s="92"/>
      <c r="H243" s="91"/>
      <c r="I243" s="91"/>
      <c r="K243" s="94"/>
      <c r="L243" s="94"/>
    </row>
    <row r="244" spans="1:12" s="93" customFormat="1" x14ac:dyDescent="0.25">
      <c r="A244" s="90"/>
      <c r="B244" s="90"/>
      <c r="C244" s="37"/>
      <c r="D244" s="91"/>
      <c r="E244" s="91"/>
      <c r="F244" s="91"/>
      <c r="G244" s="92"/>
      <c r="H244" s="91"/>
      <c r="I244" s="91"/>
      <c r="K244" s="94"/>
      <c r="L244" s="94"/>
    </row>
    <row r="245" spans="1:12" s="93" customFormat="1" x14ac:dyDescent="0.25">
      <c r="A245" s="90"/>
      <c r="B245" s="90"/>
      <c r="C245" s="37"/>
      <c r="D245" s="91"/>
      <c r="E245" s="91"/>
      <c r="F245" s="91"/>
      <c r="G245" s="92"/>
      <c r="H245" s="91"/>
      <c r="I245" s="91"/>
      <c r="K245" s="94"/>
      <c r="L245" s="94"/>
    </row>
    <row r="246" spans="1:12" s="93" customFormat="1" x14ac:dyDescent="0.25">
      <c r="A246" s="90"/>
      <c r="B246" s="90"/>
      <c r="C246" s="37"/>
      <c r="D246" s="91"/>
      <c r="E246" s="91"/>
      <c r="F246" s="91"/>
      <c r="G246" s="92"/>
      <c r="H246" s="91"/>
      <c r="I246" s="91"/>
      <c r="K246" s="94"/>
      <c r="L246" s="94"/>
    </row>
    <row r="247" spans="1:12" s="93" customFormat="1" x14ac:dyDescent="0.25">
      <c r="A247" s="90"/>
      <c r="B247" s="90"/>
      <c r="C247" s="37"/>
      <c r="D247" s="91"/>
      <c r="E247" s="91"/>
      <c r="F247" s="91"/>
      <c r="G247" s="92"/>
      <c r="H247" s="91"/>
      <c r="I247" s="91"/>
      <c r="K247" s="94"/>
      <c r="L247" s="94"/>
    </row>
    <row r="248" spans="1:12" s="93" customFormat="1" x14ac:dyDescent="0.25">
      <c r="A248" s="90"/>
      <c r="B248" s="90"/>
      <c r="C248" s="37"/>
      <c r="D248" s="91"/>
      <c r="E248" s="91"/>
      <c r="F248" s="91"/>
      <c r="G248" s="92"/>
      <c r="H248" s="91"/>
      <c r="I248" s="91"/>
      <c r="K248" s="94"/>
      <c r="L248" s="94"/>
    </row>
    <row r="249" spans="1:12" s="93" customFormat="1" x14ac:dyDescent="0.25">
      <c r="A249" s="90"/>
      <c r="B249" s="90"/>
      <c r="C249" s="37"/>
      <c r="D249" s="91"/>
      <c r="E249" s="91"/>
      <c r="F249" s="91"/>
      <c r="G249" s="92"/>
      <c r="H249" s="91"/>
      <c r="I249" s="91"/>
      <c r="K249" s="94"/>
      <c r="L249" s="94"/>
    </row>
    <row r="250" spans="1:12" s="93" customFormat="1" x14ac:dyDescent="0.25">
      <c r="A250" s="90"/>
      <c r="B250" s="90"/>
      <c r="C250" s="37"/>
      <c r="D250" s="91"/>
      <c r="E250" s="91"/>
      <c r="F250" s="91"/>
      <c r="G250" s="92"/>
      <c r="H250" s="91"/>
      <c r="I250" s="91"/>
      <c r="K250" s="94"/>
      <c r="L250" s="94"/>
    </row>
    <row r="251" spans="1:12" s="93" customFormat="1" x14ac:dyDescent="0.25">
      <c r="A251" s="90"/>
      <c r="B251" s="90"/>
      <c r="C251" s="37"/>
      <c r="D251" s="91"/>
      <c r="E251" s="91"/>
      <c r="F251" s="91"/>
      <c r="G251" s="92"/>
      <c r="H251" s="91"/>
      <c r="I251" s="91"/>
      <c r="K251" s="94"/>
      <c r="L251" s="94"/>
    </row>
    <row r="252" spans="1:12" s="93" customFormat="1" x14ac:dyDescent="0.25">
      <c r="A252" s="90"/>
      <c r="B252" s="90"/>
      <c r="C252" s="37"/>
      <c r="D252" s="91"/>
      <c r="E252" s="91"/>
      <c r="F252" s="91"/>
      <c r="G252" s="92"/>
      <c r="H252" s="91"/>
      <c r="I252" s="91"/>
      <c r="K252" s="94"/>
      <c r="L252" s="94"/>
    </row>
    <row r="253" spans="1:12" s="93" customFormat="1" x14ac:dyDescent="0.25">
      <c r="A253" s="90"/>
      <c r="B253" s="90"/>
      <c r="C253" s="37"/>
      <c r="D253" s="91"/>
      <c r="E253" s="91"/>
      <c r="F253" s="91"/>
      <c r="G253" s="92"/>
      <c r="H253" s="91"/>
      <c r="I253" s="91"/>
      <c r="K253" s="94"/>
      <c r="L253" s="94"/>
    </row>
    <row r="254" spans="1:12" s="93" customFormat="1" x14ac:dyDescent="0.25">
      <c r="A254" s="90"/>
      <c r="B254" s="90"/>
      <c r="C254" s="37"/>
      <c r="D254" s="91"/>
      <c r="E254" s="91"/>
      <c r="F254" s="91"/>
      <c r="G254" s="92"/>
      <c r="H254" s="91"/>
      <c r="I254" s="91"/>
      <c r="K254" s="94"/>
      <c r="L254" s="94"/>
    </row>
    <row r="255" spans="1:12" s="93" customFormat="1" x14ac:dyDescent="0.25">
      <c r="A255" s="90"/>
      <c r="B255" s="90"/>
      <c r="C255" s="37"/>
      <c r="D255" s="91"/>
      <c r="E255" s="91"/>
      <c r="F255" s="91"/>
      <c r="G255" s="92"/>
      <c r="H255" s="91"/>
      <c r="I255" s="91"/>
      <c r="K255" s="94"/>
      <c r="L255" s="94"/>
    </row>
    <row r="256" spans="1:12" s="93" customFormat="1" x14ac:dyDescent="0.25">
      <c r="A256" s="90"/>
      <c r="B256" s="90"/>
      <c r="C256" s="37"/>
      <c r="D256" s="91"/>
      <c r="E256" s="91"/>
      <c r="F256" s="91"/>
      <c r="G256" s="92"/>
      <c r="H256" s="91"/>
      <c r="I256" s="91"/>
      <c r="K256" s="94"/>
      <c r="L256" s="94"/>
    </row>
    <row r="257" spans="1:12" s="93" customFormat="1" x14ac:dyDescent="0.25">
      <c r="A257" s="90"/>
      <c r="B257" s="90"/>
      <c r="C257" s="37"/>
      <c r="D257" s="91"/>
      <c r="E257" s="91"/>
      <c r="F257" s="91"/>
      <c r="G257" s="92"/>
      <c r="H257" s="91"/>
      <c r="I257" s="91"/>
      <c r="K257" s="94"/>
      <c r="L257" s="94"/>
    </row>
    <row r="258" spans="1:12" s="93" customFormat="1" x14ac:dyDescent="0.25">
      <c r="A258" s="90"/>
      <c r="B258" s="90"/>
      <c r="C258" s="37"/>
      <c r="D258" s="91"/>
      <c r="E258" s="91"/>
      <c r="F258" s="91"/>
      <c r="G258" s="92"/>
      <c r="H258" s="91"/>
      <c r="I258" s="91"/>
      <c r="K258" s="94"/>
      <c r="L258" s="94"/>
    </row>
    <row r="259" spans="1:12" s="93" customFormat="1" x14ac:dyDescent="0.25">
      <c r="A259" s="90"/>
      <c r="B259" s="90"/>
      <c r="C259" s="37"/>
      <c r="D259" s="91"/>
      <c r="E259" s="91"/>
      <c r="F259" s="91"/>
      <c r="G259" s="92"/>
      <c r="H259" s="91"/>
      <c r="I259" s="91"/>
      <c r="K259" s="94"/>
      <c r="L259" s="94"/>
    </row>
    <row r="260" spans="1:12" s="93" customFormat="1" x14ac:dyDescent="0.25">
      <c r="A260" s="90"/>
      <c r="B260" s="90"/>
      <c r="C260" s="37"/>
      <c r="D260" s="91"/>
      <c r="E260" s="91"/>
      <c r="F260" s="91"/>
      <c r="G260" s="92"/>
      <c r="H260" s="91"/>
      <c r="I260" s="91"/>
      <c r="K260" s="94"/>
      <c r="L260" s="94"/>
    </row>
    <row r="261" spans="1:12" s="93" customFormat="1" x14ac:dyDescent="0.25">
      <c r="A261" s="90"/>
      <c r="B261" s="90"/>
      <c r="C261" s="37"/>
      <c r="D261" s="91"/>
      <c r="E261" s="91"/>
      <c r="F261" s="91"/>
      <c r="G261" s="92"/>
      <c r="H261" s="91"/>
      <c r="I261" s="91"/>
      <c r="K261" s="94"/>
      <c r="L261" s="94"/>
    </row>
    <row r="262" spans="1:12" s="93" customFormat="1" x14ac:dyDescent="0.25">
      <c r="A262" s="90"/>
      <c r="B262" s="90"/>
      <c r="C262" s="37"/>
      <c r="D262" s="91"/>
      <c r="E262" s="91"/>
      <c r="F262" s="91"/>
      <c r="G262" s="92"/>
      <c r="H262" s="91"/>
      <c r="I262" s="91"/>
      <c r="K262" s="94"/>
      <c r="L262" s="94"/>
    </row>
    <row r="263" spans="1:12" s="93" customFormat="1" x14ac:dyDescent="0.25">
      <c r="A263" s="90"/>
      <c r="B263" s="90"/>
      <c r="C263" s="37"/>
      <c r="D263" s="91"/>
      <c r="E263" s="91"/>
      <c r="F263" s="91"/>
      <c r="G263" s="92"/>
      <c r="H263" s="91"/>
      <c r="I263" s="91"/>
      <c r="K263" s="94"/>
      <c r="L263" s="94"/>
    </row>
    <row r="264" spans="1:12" s="93" customFormat="1" x14ac:dyDescent="0.25">
      <c r="A264" s="90"/>
      <c r="B264" s="90"/>
      <c r="C264" s="37"/>
      <c r="D264" s="91"/>
      <c r="E264" s="91"/>
      <c r="F264" s="91"/>
      <c r="G264" s="92"/>
      <c r="H264" s="91"/>
      <c r="I264" s="91"/>
      <c r="K264" s="94"/>
      <c r="L264" s="94"/>
    </row>
    <row r="265" spans="1:12" s="93" customFormat="1" x14ac:dyDescent="0.25">
      <c r="A265" s="90"/>
      <c r="B265" s="90"/>
      <c r="C265" s="37"/>
      <c r="D265" s="91"/>
      <c r="E265" s="91"/>
      <c r="F265" s="91"/>
      <c r="G265" s="92"/>
      <c r="H265" s="91"/>
      <c r="I265" s="91"/>
      <c r="K265" s="94"/>
      <c r="L265" s="94"/>
    </row>
    <row r="266" spans="1:12" s="93" customFormat="1" x14ac:dyDescent="0.25">
      <c r="A266" s="90"/>
      <c r="B266" s="90"/>
      <c r="C266" s="37"/>
      <c r="D266" s="91"/>
      <c r="E266" s="91"/>
      <c r="F266" s="91"/>
      <c r="G266" s="92"/>
      <c r="H266" s="91"/>
      <c r="I266" s="91"/>
      <c r="K266" s="94"/>
      <c r="L266" s="94"/>
    </row>
    <row r="267" spans="1:12" s="93" customFormat="1" x14ac:dyDescent="0.25">
      <c r="A267" s="90"/>
      <c r="B267" s="90"/>
      <c r="C267" s="37"/>
      <c r="D267" s="91"/>
      <c r="E267" s="91"/>
      <c r="F267" s="91"/>
      <c r="G267" s="92"/>
      <c r="H267" s="91"/>
      <c r="I267" s="91"/>
      <c r="K267" s="94"/>
      <c r="L267" s="94"/>
    </row>
    <row r="268" spans="1:12" s="93" customFormat="1" x14ac:dyDescent="0.25">
      <c r="A268" s="90"/>
      <c r="B268" s="90"/>
      <c r="C268" s="37"/>
      <c r="D268" s="91"/>
      <c r="E268" s="91"/>
      <c r="F268" s="91"/>
      <c r="G268" s="92"/>
      <c r="H268" s="91"/>
      <c r="I268" s="91"/>
      <c r="K268" s="94"/>
      <c r="L268" s="94"/>
    </row>
    <row r="269" spans="1:12" s="93" customFormat="1" x14ac:dyDescent="0.25">
      <c r="A269" s="90"/>
      <c r="B269" s="90"/>
      <c r="C269" s="37"/>
      <c r="D269" s="91"/>
      <c r="E269" s="91"/>
      <c r="F269" s="91"/>
      <c r="G269" s="92"/>
      <c r="H269" s="91"/>
      <c r="I269" s="91"/>
      <c r="K269" s="94"/>
      <c r="L269" s="94"/>
    </row>
    <row r="270" spans="1:12" s="93" customFormat="1" x14ac:dyDescent="0.25">
      <c r="A270" s="90"/>
      <c r="B270" s="90"/>
      <c r="C270" s="37"/>
      <c r="D270" s="91"/>
      <c r="E270" s="91"/>
      <c r="F270" s="91"/>
      <c r="G270" s="92"/>
      <c r="H270" s="91"/>
      <c r="I270" s="91"/>
      <c r="K270" s="94"/>
      <c r="L270" s="94"/>
    </row>
    <row r="271" spans="1:12" s="93" customFormat="1" x14ac:dyDescent="0.25">
      <c r="A271" s="90"/>
      <c r="B271" s="90"/>
      <c r="C271" s="37"/>
      <c r="D271" s="91"/>
      <c r="E271" s="91"/>
      <c r="F271" s="91"/>
      <c r="G271" s="92"/>
      <c r="H271" s="91"/>
      <c r="I271" s="91"/>
      <c r="K271" s="94"/>
      <c r="L271" s="94"/>
    </row>
    <row r="272" spans="1:12" s="93" customFormat="1" x14ac:dyDescent="0.25">
      <c r="A272" s="90"/>
      <c r="B272" s="90"/>
      <c r="C272" s="37"/>
      <c r="D272" s="91"/>
      <c r="E272" s="91"/>
      <c r="F272" s="91"/>
      <c r="G272" s="92"/>
      <c r="H272" s="91"/>
      <c r="I272" s="91"/>
      <c r="K272" s="94"/>
      <c r="L272" s="94"/>
    </row>
    <row r="273" spans="1:12" s="93" customFormat="1" x14ac:dyDescent="0.25">
      <c r="A273" s="90"/>
      <c r="B273" s="90"/>
      <c r="C273" s="37"/>
      <c r="D273" s="91"/>
      <c r="E273" s="91"/>
      <c r="F273" s="91"/>
      <c r="G273" s="92"/>
      <c r="H273" s="91"/>
      <c r="I273" s="91"/>
      <c r="K273" s="42"/>
      <c r="L273" s="43"/>
    </row>
    <row r="274" spans="1:12" s="93" customFormat="1" x14ac:dyDescent="0.25">
      <c r="A274" s="90"/>
      <c r="B274" s="90"/>
      <c r="C274" s="37"/>
      <c r="D274" s="91"/>
      <c r="E274" s="91"/>
      <c r="F274" s="91"/>
      <c r="G274" s="92"/>
      <c r="H274" s="91"/>
      <c r="I274" s="91"/>
      <c r="K274" s="42"/>
      <c r="L274" s="43"/>
    </row>
    <row r="275" spans="1:12" x14ac:dyDescent="0.25">
      <c r="H275" s="40"/>
      <c r="I275" s="40"/>
    </row>
    <row r="276" spans="1:12" x14ac:dyDescent="0.25">
      <c r="H276" s="40"/>
      <c r="I276" s="40"/>
    </row>
    <row r="277" spans="1:12" x14ac:dyDescent="0.25">
      <c r="H277" s="40"/>
      <c r="I277" s="40"/>
    </row>
    <row r="278" spans="1:12" x14ac:dyDescent="0.25">
      <c r="H278" s="40"/>
      <c r="I278" s="40"/>
    </row>
    <row r="279" spans="1:12" x14ac:dyDescent="0.25">
      <c r="H279" s="40"/>
      <c r="I279" s="40"/>
    </row>
    <row r="280" spans="1:12" x14ac:dyDescent="0.25">
      <c r="H280" s="40"/>
      <c r="I280" s="40"/>
    </row>
    <row r="281" spans="1:12" x14ac:dyDescent="0.25">
      <c r="H281" s="40"/>
      <c r="I281" s="40"/>
    </row>
    <row r="282" spans="1:12" x14ac:dyDescent="0.25">
      <c r="H282" s="40"/>
      <c r="I282" s="40"/>
    </row>
    <row r="283" spans="1:12" x14ac:dyDescent="0.25">
      <c r="H283" s="40"/>
      <c r="I283" s="40"/>
    </row>
    <row r="284" spans="1:12" x14ac:dyDescent="0.25">
      <c r="H284" s="40"/>
      <c r="I284" s="40"/>
    </row>
    <row r="285" spans="1:12" x14ac:dyDescent="0.25">
      <c r="H285" s="40"/>
      <c r="I285" s="40"/>
    </row>
    <row r="286" spans="1:12" x14ac:dyDescent="0.25">
      <c r="H286" s="40"/>
      <c r="I286" s="40"/>
    </row>
    <row r="287" spans="1:12" x14ac:dyDescent="0.25">
      <c r="H287" s="40"/>
      <c r="I287" s="40"/>
    </row>
    <row r="288" spans="1:12" x14ac:dyDescent="0.25">
      <c r="H288" s="40"/>
      <c r="I288" s="40"/>
    </row>
    <row r="289" spans="8:9" x14ac:dyDescent="0.25">
      <c r="H289" s="40"/>
      <c r="I289" s="40"/>
    </row>
    <row r="290" spans="8:9" x14ac:dyDescent="0.25">
      <c r="H290" s="40"/>
      <c r="I290" s="40"/>
    </row>
    <row r="291" spans="8:9" x14ac:dyDescent="0.25">
      <c r="H291" s="40"/>
      <c r="I291" s="40"/>
    </row>
    <row r="292" spans="8:9" x14ac:dyDescent="0.25">
      <c r="H292" s="40"/>
      <c r="I292" s="40"/>
    </row>
    <row r="293" spans="8:9" x14ac:dyDescent="0.25">
      <c r="H293" s="40"/>
      <c r="I293" s="40"/>
    </row>
    <row r="294" spans="8:9" x14ac:dyDescent="0.25">
      <c r="H294" s="40"/>
      <c r="I294" s="40"/>
    </row>
    <row r="295" spans="8:9" x14ac:dyDescent="0.25">
      <c r="H295" s="40"/>
      <c r="I295" s="40"/>
    </row>
    <row r="296" spans="8:9" x14ac:dyDescent="0.25">
      <c r="H296" s="40"/>
      <c r="I296" s="40"/>
    </row>
    <row r="297" spans="8:9" x14ac:dyDescent="0.25">
      <c r="H297" s="40"/>
      <c r="I297" s="40"/>
    </row>
    <row r="298" spans="8:9" x14ac:dyDescent="0.25">
      <c r="H298" s="40"/>
      <c r="I298" s="40"/>
    </row>
    <row r="299" spans="8:9" x14ac:dyDescent="0.25">
      <c r="H299" s="40"/>
      <c r="I299" s="40"/>
    </row>
    <row r="300" spans="8:9" x14ac:dyDescent="0.25">
      <c r="H300" s="40"/>
      <c r="I300" s="40"/>
    </row>
    <row r="301" spans="8:9" x14ac:dyDescent="0.25">
      <c r="H301" s="40"/>
      <c r="I301" s="40"/>
    </row>
    <row r="302" spans="8:9" x14ac:dyDescent="0.25">
      <c r="H302" s="40"/>
      <c r="I302" s="40"/>
    </row>
    <row r="303" spans="8:9" x14ac:dyDescent="0.25">
      <c r="H303" s="40"/>
      <c r="I303" s="40"/>
    </row>
    <row r="304" spans="8:9" x14ac:dyDescent="0.25">
      <c r="H304" s="40"/>
      <c r="I304" s="40"/>
    </row>
    <row r="305" spans="8:9" x14ac:dyDescent="0.25">
      <c r="H305" s="40"/>
      <c r="I305" s="40"/>
    </row>
    <row r="306" spans="8:9" x14ac:dyDescent="0.25">
      <c r="H306" s="40"/>
      <c r="I306" s="40"/>
    </row>
    <row r="307" spans="8:9" x14ac:dyDescent="0.25">
      <c r="H307" s="40"/>
      <c r="I307" s="40"/>
    </row>
    <row r="308" spans="8:9" x14ac:dyDescent="0.25">
      <c r="H308" s="40"/>
      <c r="I308" s="40"/>
    </row>
    <row r="309" spans="8:9" x14ac:dyDescent="0.25">
      <c r="H309" s="40"/>
      <c r="I309" s="40"/>
    </row>
    <row r="310" spans="8:9" x14ac:dyDescent="0.25">
      <c r="H310" s="40"/>
      <c r="I310" s="40"/>
    </row>
    <row r="311" spans="8:9" x14ac:dyDescent="0.25">
      <c r="H311" s="40"/>
      <c r="I311" s="40"/>
    </row>
    <row r="312" spans="8:9" x14ac:dyDescent="0.25">
      <c r="H312" s="40"/>
      <c r="I312" s="40"/>
    </row>
    <row r="313" spans="8:9" x14ac:dyDescent="0.25">
      <c r="H313" s="40"/>
      <c r="I313" s="40"/>
    </row>
    <row r="314" spans="8:9" x14ac:dyDescent="0.25">
      <c r="H314" s="40"/>
      <c r="I314" s="40"/>
    </row>
    <row r="315" spans="8:9" x14ac:dyDescent="0.25">
      <c r="H315" s="40"/>
      <c r="I315" s="40"/>
    </row>
    <row r="316" spans="8:9" x14ac:dyDescent="0.25">
      <c r="H316" s="40"/>
      <c r="I316" s="40"/>
    </row>
    <row r="317" spans="8:9" x14ac:dyDescent="0.25">
      <c r="H317" s="40"/>
      <c r="I317" s="40"/>
    </row>
    <row r="318" spans="8:9" x14ac:dyDescent="0.25">
      <c r="H318" s="40"/>
      <c r="I318" s="40"/>
    </row>
    <row r="319" spans="8:9" x14ac:dyDescent="0.25">
      <c r="H319" s="40"/>
      <c r="I319" s="40"/>
    </row>
    <row r="320" spans="8:9" x14ac:dyDescent="0.25">
      <c r="H320" s="40"/>
      <c r="I320" s="40"/>
    </row>
    <row r="321" spans="8:9" x14ac:dyDescent="0.25">
      <c r="H321" s="40"/>
      <c r="I321" s="40"/>
    </row>
    <row r="322" spans="8:9" x14ac:dyDescent="0.25">
      <c r="H322" s="40"/>
      <c r="I322" s="40"/>
    </row>
    <row r="323" spans="8:9" x14ac:dyDescent="0.25">
      <c r="H323" s="40"/>
      <c r="I323" s="40"/>
    </row>
    <row r="324" spans="8:9" x14ac:dyDescent="0.25">
      <c r="H324" s="40"/>
      <c r="I324" s="40"/>
    </row>
    <row r="325" spans="8:9" x14ac:dyDescent="0.25">
      <c r="H325" s="40"/>
      <c r="I325" s="40"/>
    </row>
    <row r="326" spans="8:9" x14ac:dyDescent="0.25">
      <c r="H326" s="40"/>
      <c r="I326" s="40"/>
    </row>
    <row r="327" spans="8:9" x14ac:dyDescent="0.25">
      <c r="H327" s="40"/>
      <c r="I327" s="40"/>
    </row>
    <row r="328" spans="8:9" x14ac:dyDescent="0.25">
      <c r="H328" s="40"/>
      <c r="I328" s="40"/>
    </row>
    <row r="329" spans="8:9" x14ac:dyDescent="0.25">
      <c r="H329" s="40"/>
      <c r="I329" s="40"/>
    </row>
    <row r="330" spans="8:9" x14ac:dyDescent="0.25">
      <c r="H330" s="40"/>
      <c r="I330" s="40"/>
    </row>
    <row r="331" spans="8:9" x14ac:dyDescent="0.25">
      <c r="H331" s="40"/>
      <c r="I331" s="40"/>
    </row>
    <row r="332" spans="8:9" x14ac:dyDescent="0.25">
      <c r="H332" s="40"/>
      <c r="I332" s="40"/>
    </row>
    <row r="333" spans="8:9" x14ac:dyDescent="0.25">
      <c r="H333" s="40"/>
      <c r="I333" s="40"/>
    </row>
    <row r="334" spans="8:9" x14ac:dyDescent="0.25">
      <c r="H334" s="40"/>
      <c r="I334" s="40"/>
    </row>
    <row r="335" spans="8:9" x14ac:dyDescent="0.25">
      <c r="H335" s="40"/>
      <c r="I335" s="40"/>
    </row>
    <row r="336" spans="8:9" x14ac:dyDescent="0.25">
      <c r="H336" s="40"/>
      <c r="I336" s="40"/>
    </row>
    <row r="337" spans="8:9" x14ac:dyDescent="0.25">
      <c r="H337" s="40"/>
      <c r="I337" s="40"/>
    </row>
    <row r="338" spans="8:9" x14ac:dyDescent="0.25">
      <c r="H338" s="40"/>
      <c r="I338" s="40"/>
    </row>
    <row r="339" spans="8:9" x14ac:dyDescent="0.25">
      <c r="H339" s="40"/>
      <c r="I339" s="40"/>
    </row>
    <row r="340" spans="8:9" x14ac:dyDescent="0.25">
      <c r="H340" s="40"/>
      <c r="I340" s="40"/>
    </row>
    <row r="341" spans="8:9" x14ac:dyDescent="0.25">
      <c r="H341" s="40"/>
      <c r="I341" s="40"/>
    </row>
    <row r="342" spans="8:9" x14ac:dyDescent="0.25">
      <c r="H342" s="40"/>
      <c r="I342" s="40"/>
    </row>
    <row r="343" spans="8:9" x14ac:dyDescent="0.25">
      <c r="H343" s="40"/>
      <c r="I343" s="40"/>
    </row>
    <row r="344" spans="8:9" x14ac:dyDescent="0.25">
      <c r="H344" s="40"/>
      <c r="I344" s="40"/>
    </row>
    <row r="345" spans="8:9" x14ac:dyDescent="0.25">
      <c r="H345" s="40"/>
      <c r="I345" s="40"/>
    </row>
    <row r="346" spans="8:9" x14ac:dyDescent="0.25">
      <c r="H346" s="40"/>
      <c r="I346" s="40"/>
    </row>
    <row r="347" spans="8:9" x14ac:dyDescent="0.25">
      <c r="H347" s="40"/>
      <c r="I347" s="40"/>
    </row>
    <row r="348" spans="8:9" x14ac:dyDescent="0.25">
      <c r="H348" s="40"/>
      <c r="I348" s="40"/>
    </row>
    <row r="349" spans="8:9" x14ac:dyDescent="0.25">
      <c r="H349" s="40"/>
      <c r="I349" s="40"/>
    </row>
    <row r="350" spans="8:9" x14ac:dyDescent="0.25">
      <c r="H350" s="40"/>
      <c r="I350" s="40"/>
    </row>
    <row r="351" spans="8:9" x14ac:dyDescent="0.25">
      <c r="H351" s="40"/>
      <c r="I351" s="40"/>
    </row>
    <row r="352" spans="8:9" x14ac:dyDescent="0.25">
      <c r="H352" s="40"/>
      <c r="I352" s="40"/>
    </row>
    <row r="353" spans="8:9" x14ac:dyDescent="0.25">
      <c r="H353" s="40"/>
      <c r="I353" s="40"/>
    </row>
    <row r="354" spans="8:9" x14ac:dyDescent="0.25">
      <c r="H354" s="40"/>
      <c r="I354" s="40"/>
    </row>
    <row r="355" spans="8:9" x14ac:dyDescent="0.25">
      <c r="H355" s="40"/>
      <c r="I355" s="40"/>
    </row>
    <row r="356" spans="8:9" x14ac:dyDescent="0.25">
      <c r="H356" s="40"/>
      <c r="I356" s="40"/>
    </row>
    <row r="357" spans="8:9" x14ac:dyDescent="0.25">
      <c r="H357" s="40"/>
      <c r="I357" s="40"/>
    </row>
    <row r="358" spans="8:9" x14ac:dyDescent="0.25">
      <c r="H358" s="40"/>
      <c r="I358" s="40"/>
    </row>
    <row r="359" spans="8:9" x14ac:dyDescent="0.25">
      <c r="H359" s="40"/>
      <c r="I359" s="40"/>
    </row>
    <row r="360" spans="8:9" x14ac:dyDescent="0.25">
      <c r="H360" s="40"/>
      <c r="I360" s="40"/>
    </row>
    <row r="361" spans="8:9" x14ac:dyDescent="0.25">
      <c r="H361" s="40"/>
      <c r="I361" s="40"/>
    </row>
    <row r="362" spans="8:9" x14ac:dyDescent="0.25">
      <c r="H362" s="40"/>
      <c r="I362" s="40"/>
    </row>
    <row r="363" spans="8:9" x14ac:dyDescent="0.25">
      <c r="H363" s="40"/>
      <c r="I363" s="40"/>
    </row>
    <row r="364" spans="8:9" x14ac:dyDescent="0.25">
      <c r="H364" s="40"/>
      <c r="I364" s="40"/>
    </row>
    <row r="365" spans="8:9" x14ac:dyDescent="0.25">
      <c r="H365" s="40"/>
      <c r="I365" s="40"/>
    </row>
    <row r="366" spans="8:9" x14ac:dyDescent="0.25">
      <c r="H366" s="40"/>
      <c r="I366" s="40"/>
    </row>
    <row r="367" spans="8:9" x14ac:dyDescent="0.25">
      <c r="H367" s="40"/>
      <c r="I367" s="40"/>
    </row>
    <row r="368" spans="8:9" x14ac:dyDescent="0.25">
      <c r="H368" s="40"/>
      <c r="I368" s="40"/>
    </row>
    <row r="369" spans="8:9" x14ac:dyDescent="0.25">
      <c r="H369" s="40"/>
      <c r="I369" s="40"/>
    </row>
    <row r="370" spans="8:9" x14ac:dyDescent="0.25">
      <c r="H370" s="40"/>
      <c r="I370" s="40"/>
    </row>
    <row r="371" spans="8:9" x14ac:dyDescent="0.25">
      <c r="H371" s="40"/>
      <c r="I371" s="40"/>
    </row>
    <row r="372" spans="8:9" x14ac:dyDescent="0.25">
      <c r="H372" s="40"/>
      <c r="I372" s="40"/>
    </row>
    <row r="373" spans="8:9" x14ac:dyDescent="0.25">
      <c r="H373" s="40"/>
      <c r="I373" s="40"/>
    </row>
    <row r="374" spans="8:9" x14ac:dyDescent="0.25">
      <c r="H374" s="40"/>
      <c r="I374" s="40"/>
    </row>
    <row r="375" spans="8:9" x14ac:dyDescent="0.25">
      <c r="H375" s="40"/>
      <c r="I375" s="40"/>
    </row>
    <row r="376" spans="8:9" x14ac:dyDescent="0.25">
      <c r="H376" s="40"/>
      <c r="I376" s="40"/>
    </row>
    <row r="377" spans="8:9" x14ac:dyDescent="0.25">
      <c r="H377" s="40"/>
      <c r="I377" s="40"/>
    </row>
    <row r="378" spans="8:9" x14ac:dyDescent="0.25">
      <c r="H378" s="40"/>
      <c r="I378" s="40"/>
    </row>
    <row r="379" spans="8:9" x14ac:dyDescent="0.25">
      <c r="H379" s="40"/>
      <c r="I379" s="40"/>
    </row>
    <row r="380" spans="8:9" x14ac:dyDescent="0.25">
      <c r="H380" s="40"/>
      <c r="I380" s="40"/>
    </row>
    <row r="381" spans="8:9" x14ac:dyDescent="0.25">
      <c r="H381" s="40"/>
      <c r="I381" s="40"/>
    </row>
    <row r="382" spans="8:9" x14ac:dyDescent="0.25">
      <c r="H382" s="40"/>
      <c r="I382" s="40"/>
    </row>
    <row r="383" spans="8:9" x14ac:dyDescent="0.25">
      <c r="H383" s="40"/>
      <c r="I383" s="40"/>
    </row>
    <row r="384" spans="8:9" x14ac:dyDescent="0.25">
      <c r="H384" s="40"/>
      <c r="I384" s="40"/>
    </row>
    <row r="385" spans="8:9" x14ac:dyDescent="0.25">
      <c r="H385" s="40"/>
      <c r="I385" s="40"/>
    </row>
    <row r="386" spans="8:9" x14ac:dyDescent="0.25">
      <c r="H386" s="40"/>
      <c r="I386" s="40"/>
    </row>
    <row r="387" spans="8:9" x14ac:dyDescent="0.25">
      <c r="H387" s="40"/>
      <c r="I387" s="40"/>
    </row>
    <row r="388" spans="8:9" x14ac:dyDescent="0.25">
      <c r="H388" s="40"/>
      <c r="I388" s="40"/>
    </row>
    <row r="389" spans="8:9" x14ac:dyDescent="0.25">
      <c r="H389" s="40"/>
      <c r="I389" s="40"/>
    </row>
    <row r="390" spans="8:9" x14ac:dyDescent="0.25">
      <c r="H390" s="40"/>
      <c r="I390" s="40"/>
    </row>
    <row r="391" spans="8:9" x14ac:dyDescent="0.25">
      <c r="H391" s="40"/>
      <c r="I391" s="40"/>
    </row>
    <row r="392" spans="8:9" x14ac:dyDescent="0.25">
      <c r="H392" s="40"/>
      <c r="I392" s="40"/>
    </row>
    <row r="393" spans="8:9" x14ac:dyDescent="0.25">
      <c r="H393" s="40"/>
      <c r="I393" s="40"/>
    </row>
    <row r="394" spans="8:9" x14ac:dyDescent="0.25">
      <c r="H394" s="40"/>
      <c r="I394" s="40"/>
    </row>
    <row r="395" spans="8:9" x14ac:dyDescent="0.25">
      <c r="H395" s="40"/>
      <c r="I395" s="40"/>
    </row>
    <row r="396" spans="8:9" x14ac:dyDescent="0.25">
      <c r="H396" s="40"/>
      <c r="I396" s="40"/>
    </row>
    <row r="397" spans="8:9" x14ac:dyDescent="0.25">
      <c r="H397" s="40"/>
      <c r="I397" s="40"/>
    </row>
    <row r="398" spans="8:9" x14ac:dyDescent="0.25">
      <c r="H398" s="40"/>
      <c r="I398" s="40"/>
    </row>
    <row r="399" spans="8:9" x14ac:dyDescent="0.25">
      <c r="H399" s="40"/>
      <c r="I399" s="40"/>
    </row>
    <row r="400" spans="8:9" x14ac:dyDescent="0.25">
      <c r="H400" s="40"/>
      <c r="I400" s="40"/>
    </row>
    <row r="401" spans="8:9" x14ac:dyDescent="0.25">
      <c r="H401" s="40"/>
      <c r="I401" s="40"/>
    </row>
    <row r="402" spans="8:9" x14ac:dyDescent="0.25">
      <c r="H402" s="40"/>
      <c r="I402" s="40"/>
    </row>
    <row r="403" spans="8:9" x14ac:dyDescent="0.25">
      <c r="H403" s="40"/>
      <c r="I403" s="40"/>
    </row>
    <row r="404" spans="8:9" x14ac:dyDescent="0.25">
      <c r="H404" s="40"/>
      <c r="I404" s="40"/>
    </row>
    <row r="405" spans="8:9" x14ac:dyDescent="0.25">
      <c r="H405" s="40"/>
      <c r="I405" s="40"/>
    </row>
    <row r="406" spans="8:9" x14ac:dyDescent="0.25">
      <c r="H406" s="40"/>
      <c r="I406" s="40"/>
    </row>
    <row r="407" spans="8:9" x14ac:dyDescent="0.25">
      <c r="H407" s="40"/>
      <c r="I407" s="40"/>
    </row>
    <row r="408" spans="8:9" x14ac:dyDescent="0.25">
      <c r="H408" s="40"/>
      <c r="I408" s="40"/>
    </row>
    <row r="409" spans="8:9" x14ac:dyDescent="0.25">
      <c r="H409" s="40"/>
      <c r="I409" s="40"/>
    </row>
    <row r="410" spans="8:9" x14ac:dyDescent="0.25">
      <c r="H410" s="40"/>
      <c r="I410" s="40"/>
    </row>
    <row r="411" spans="8:9" x14ac:dyDescent="0.25">
      <c r="H411" s="40"/>
      <c r="I411" s="40"/>
    </row>
    <row r="412" spans="8:9" x14ac:dyDescent="0.25">
      <c r="H412" s="40"/>
      <c r="I412" s="40"/>
    </row>
    <row r="413" spans="8:9" x14ac:dyDescent="0.25">
      <c r="H413" s="40"/>
      <c r="I413" s="40"/>
    </row>
    <row r="414" spans="8:9" x14ac:dyDescent="0.25">
      <c r="H414" s="40"/>
      <c r="I414" s="40"/>
    </row>
    <row r="415" spans="8:9" x14ac:dyDescent="0.25">
      <c r="H415" s="40"/>
      <c r="I415" s="40"/>
    </row>
    <row r="416" spans="8:9" x14ac:dyDescent="0.25">
      <c r="H416" s="40"/>
      <c r="I416" s="40"/>
    </row>
    <row r="417" spans="8:9" x14ac:dyDescent="0.25">
      <c r="H417" s="40"/>
      <c r="I417" s="40"/>
    </row>
    <row r="418" spans="8:9" x14ac:dyDescent="0.25">
      <c r="H418" s="40"/>
      <c r="I418" s="40"/>
    </row>
    <row r="419" spans="8:9" x14ac:dyDescent="0.25">
      <c r="H419" s="40"/>
      <c r="I419" s="40"/>
    </row>
    <row r="420" spans="8:9" x14ac:dyDescent="0.25">
      <c r="H420" s="40"/>
      <c r="I420" s="40"/>
    </row>
    <row r="421" spans="8:9" x14ac:dyDescent="0.25">
      <c r="H421" s="40"/>
      <c r="I421" s="40"/>
    </row>
    <row r="422" spans="8:9" x14ac:dyDescent="0.25">
      <c r="H422" s="40"/>
      <c r="I422" s="40"/>
    </row>
    <row r="423" spans="8:9" x14ac:dyDescent="0.25">
      <c r="H423" s="40"/>
      <c r="I423" s="40"/>
    </row>
    <row r="424" spans="8:9" x14ac:dyDescent="0.25">
      <c r="H424" s="40"/>
      <c r="I424" s="40"/>
    </row>
    <row r="425" spans="8:9" x14ac:dyDescent="0.25">
      <c r="H425" s="40"/>
      <c r="I425" s="40"/>
    </row>
    <row r="426" spans="8:9" x14ac:dyDescent="0.25">
      <c r="H426" s="40"/>
      <c r="I426" s="40"/>
    </row>
    <row r="427" spans="8:9" x14ac:dyDescent="0.25">
      <c r="H427" s="40"/>
      <c r="I427" s="40"/>
    </row>
    <row r="428" spans="8:9" x14ac:dyDescent="0.25">
      <c r="H428" s="40"/>
      <c r="I428" s="40"/>
    </row>
    <row r="429" spans="8:9" x14ac:dyDescent="0.25">
      <c r="H429" s="40"/>
      <c r="I429" s="40"/>
    </row>
    <row r="430" spans="8:9" x14ac:dyDescent="0.25">
      <c r="H430" s="40"/>
      <c r="I430" s="40"/>
    </row>
    <row r="431" spans="8:9" x14ac:dyDescent="0.25">
      <c r="H431" s="40"/>
      <c r="I431" s="40"/>
    </row>
    <row r="432" spans="8:9" x14ac:dyDescent="0.25">
      <c r="H432" s="40"/>
      <c r="I432" s="40"/>
    </row>
    <row r="433" spans="8:9" x14ac:dyDescent="0.25">
      <c r="H433" s="40"/>
      <c r="I433" s="40"/>
    </row>
    <row r="434" spans="8:9" x14ac:dyDescent="0.25">
      <c r="H434" s="40"/>
      <c r="I434" s="40"/>
    </row>
    <row r="435" spans="8:9" x14ac:dyDescent="0.25">
      <c r="H435" s="40"/>
      <c r="I435" s="40"/>
    </row>
    <row r="436" spans="8:9" x14ac:dyDescent="0.25">
      <c r="H436" s="40"/>
      <c r="I436" s="40"/>
    </row>
    <row r="437" spans="8:9" x14ac:dyDescent="0.25">
      <c r="H437" s="40"/>
      <c r="I437" s="40"/>
    </row>
    <row r="438" spans="8:9" x14ac:dyDescent="0.25">
      <c r="H438" s="40"/>
      <c r="I438" s="40"/>
    </row>
    <row r="439" spans="8:9" x14ac:dyDescent="0.25">
      <c r="H439" s="40"/>
      <c r="I439" s="40"/>
    </row>
    <row r="440" spans="8:9" x14ac:dyDescent="0.25">
      <c r="H440" s="40"/>
      <c r="I440" s="40"/>
    </row>
    <row r="441" spans="8:9" x14ac:dyDescent="0.25">
      <c r="H441" s="40"/>
      <c r="I441" s="40"/>
    </row>
    <row r="442" spans="8:9" x14ac:dyDescent="0.25">
      <c r="H442" s="40"/>
      <c r="I442" s="40"/>
    </row>
    <row r="443" spans="8:9" x14ac:dyDescent="0.25">
      <c r="H443" s="40"/>
      <c r="I443" s="40"/>
    </row>
    <row r="444" spans="8:9" x14ac:dyDescent="0.25">
      <c r="H444" s="40"/>
      <c r="I444" s="40"/>
    </row>
    <row r="445" spans="8:9" x14ac:dyDescent="0.25">
      <c r="H445" s="40"/>
      <c r="I445" s="40"/>
    </row>
    <row r="446" spans="8:9" x14ac:dyDescent="0.25">
      <c r="H446" s="40"/>
      <c r="I446" s="40"/>
    </row>
    <row r="447" spans="8:9" x14ac:dyDescent="0.25">
      <c r="H447" s="40"/>
      <c r="I447" s="40"/>
    </row>
    <row r="448" spans="8:9" x14ac:dyDescent="0.25">
      <c r="H448" s="40"/>
      <c r="I448" s="40"/>
    </row>
    <row r="449" spans="8:9" x14ac:dyDescent="0.25">
      <c r="H449" s="40"/>
      <c r="I449" s="40"/>
    </row>
    <row r="450" spans="8:9" x14ac:dyDescent="0.25">
      <c r="H450" s="40"/>
      <c r="I450" s="40"/>
    </row>
    <row r="451" spans="8:9" x14ac:dyDescent="0.25">
      <c r="H451" s="40"/>
      <c r="I451" s="40"/>
    </row>
    <row r="452" spans="8:9" x14ac:dyDescent="0.25">
      <c r="H452" s="40"/>
      <c r="I452" s="40"/>
    </row>
    <row r="453" spans="8:9" x14ac:dyDescent="0.25">
      <c r="H453" s="40"/>
      <c r="I453" s="40"/>
    </row>
    <row r="454" spans="8:9" x14ac:dyDescent="0.25">
      <c r="H454" s="40"/>
      <c r="I454" s="40"/>
    </row>
    <row r="455" spans="8:9" x14ac:dyDescent="0.25">
      <c r="H455" s="40"/>
      <c r="I455" s="40"/>
    </row>
    <row r="456" spans="8:9" x14ac:dyDescent="0.25">
      <c r="H456" s="40"/>
      <c r="I456" s="40"/>
    </row>
    <row r="457" spans="8:9" x14ac:dyDescent="0.25">
      <c r="H457" s="40"/>
      <c r="I457" s="40"/>
    </row>
    <row r="458" spans="8:9" x14ac:dyDescent="0.25">
      <c r="H458" s="40"/>
      <c r="I458" s="40"/>
    </row>
    <row r="459" spans="8:9" x14ac:dyDescent="0.25">
      <c r="H459" s="40"/>
      <c r="I459" s="40"/>
    </row>
    <row r="460" spans="8:9" x14ac:dyDescent="0.25">
      <c r="H460" s="40"/>
      <c r="I460" s="40"/>
    </row>
    <row r="461" spans="8:9" x14ac:dyDescent="0.25">
      <c r="H461" s="40"/>
      <c r="I461" s="40"/>
    </row>
    <row r="462" spans="8:9" x14ac:dyDescent="0.25">
      <c r="H462" s="40"/>
      <c r="I462" s="40"/>
    </row>
    <row r="463" spans="8:9" x14ac:dyDescent="0.25">
      <c r="H463" s="40"/>
      <c r="I463" s="40"/>
    </row>
    <row r="464" spans="8:9" x14ac:dyDescent="0.25">
      <c r="H464" s="40"/>
      <c r="I464" s="40"/>
    </row>
    <row r="465" spans="8:9" x14ac:dyDescent="0.25">
      <c r="H465" s="40"/>
      <c r="I465" s="40"/>
    </row>
    <row r="466" spans="8:9" x14ac:dyDescent="0.25">
      <c r="H466" s="40"/>
      <c r="I466" s="40"/>
    </row>
    <row r="467" spans="8:9" x14ac:dyDescent="0.25">
      <c r="H467" s="40"/>
      <c r="I467" s="40"/>
    </row>
    <row r="468" spans="8:9" x14ac:dyDescent="0.25">
      <c r="H468" s="40"/>
      <c r="I468" s="40"/>
    </row>
    <row r="469" spans="8:9" x14ac:dyDescent="0.25">
      <c r="H469" s="40"/>
      <c r="I469" s="40"/>
    </row>
    <row r="470" spans="8:9" x14ac:dyDescent="0.25">
      <c r="H470" s="40"/>
      <c r="I470" s="40"/>
    </row>
    <row r="471" spans="8:9" x14ac:dyDescent="0.25">
      <c r="H471" s="40"/>
      <c r="I471" s="40"/>
    </row>
    <row r="472" spans="8:9" x14ac:dyDescent="0.25">
      <c r="H472" s="40"/>
      <c r="I472" s="40"/>
    </row>
    <row r="473" spans="8:9" x14ac:dyDescent="0.25">
      <c r="H473" s="40"/>
      <c r="I473" s="40"/>
    </row>
    <row r="474" spans="8:9" x14ac:dyDescent="0.25">
      <c r="H474" s="40"/>
      <c r="I474" s="40"/>
    </row>
    <row r="475" spans="8:9" x14ac:dyDescent="0.25">
      <c r="H475" s="40"/>
      <c r="I475" s="40"/>
    </row>
    <row r="476" spans="8:9" x14ac:dyDescent="0.25">
      <c r="H476" s="40"/>
      <c r="I476" s="40"/>
    </row>
    <row r="477" spans="8:9" x14ac:dyDescent="0.25">
      <c r="H477" s="40"/>
      <c r="I477" s="40"/>
    </row>
    <row r="478" spans="8:9" x14ac:dyDescent="0.25">
      <c r="H478" s="40"/>
      <c r="I478" s="40"/>
    </row>
    <row r="479" spans="8:9" x14ac:dyDescent="0.25">
      <c r="H479" s="40"/>
      <c r="I479" s="40"/>
    </row>
    <row r="480" spans="8:9" x14ac:dyDescent="0.25">
      <c r="H480" s="40"/>
      <c r="I480" s="40"/>
    </row>
    <row r="481" spans="8:9" x14ac:dyDescent="0.25">
      <c r="H481" s="40"/>
      <c r="I481" s="40"/>
    </row>
    <row r="482" spans="8:9" x14ac:dyDescent="0.25">
      <c r="H482" s="40"/>
      <c r="I482" s="40"/>
    </row>
    <row r="483" spans="8:9" x14ac:dyDescent="0.25">
      <c r="H483" s="40"/>
      <c r="I483" s="40"/>
    </row>
    <row r="484" spans="8:9" x14ac:dyDescent="0.25">
      <c r="H484" s="40"/>
      <c r="I484" s="40"/>
    </row>
    <row r="485" spans="8:9" x14ac:dyDescent="0.25">
      <c r="H485" s="40"/>
      <c r="I485" s="40"/>
    </row>
    <row r="486" spans="8:9" x14ac:dyDescent="0.25">
      <c r="H486" s="40"/>
      <c r="I486" s="40"/>
    </row>
    <row r="487" spans="8:9" x14ac:dyDescent="0.25">
      <c r="H487" s="40"/>
      <c r="I487" s="40"/>
    </row>
    <row r="488" spans="8:9" x14ac:dyDescent="0.25">
      <c r="H488" s="40"/>
      <c r="I488" s="40"/>
    </row>
    <row r="489" spans="8:9" x14ac:dyDescent="0.25">
      <c r="H489" s="40"/>
      <c r="I489" s="40"/>
    </row>
    <row r="490" spans="8:9" x14ac:dyDescent="0.25">
      <c r="H490" s="40"/>
      <c r="I490" s="40"/>
    </row>
    <row r="491" spans="8:9" x14ac:dyDescent="0.25">
      <c r="H491" s="40"/>
      <c r="I491" s="40"/>
    </row>
    <row r="492" spans="8:9" x14ac:dyDescent="0.25">
      <c r="H492" s="40"/>
      <c r="I492" s="40"/>
    </row>
    <row r="493" spans="8:9" x14ac:dyDescent="0.25">
      <c r="H493" s="40"/>
      <c r="I493" s="40"/>
    </row>
    <row r="494" spans="8:9" x14ac:dyDescent="0.25">
      <c r="H494" s="40"/>
      <c r="I494" s="40"/>
    </row>
    <row r="495" spans="8:9" x14ac:dyDescent="0.25">
      <c r="H495" s="40"/>
      <c r="I495" s="40"/>
    </row>
    <row r="496" spans="8:9" x14ac:dyDescent="0.25">
      <c r="H496" s="40"/>
      <c r="I496" s="40"/>
    </row>
    <row r="497" spans="8:9" x14ac:dyDescent="0.25">
      <c r="H497" s="40"/>
      <c r="I497" s="40"/>
    </row>
    <row r="498" spans="8:9" x14ac:dyDescent="0.25">
      <c r="H498" s="40"/>
      <c r="I498" s="40"/>
    </row>
    <row r="499" spans="8:9" x14ac:dyDescent="0.25">
      <c r="H499" s="40"/>
      <c r="I499" s="40"/>
    </row>
    <row r="500" spans="8:9" x14ac:dyDescent="0.25">
      <c r="H500" s="40"/>
      <c r="I500" s="40"/>
    </row>
    <row r="501" spans="8:9" x14ac:dyDescent="0.25">
      <c r="H501" s="40"/>
      <c r="I501" s="40"/>
    </row>
    <row r="502" spans="8:9" x14ac:dyDescent="0.25">
      <c r="H502" s="40"/>
      <c r="I502" s="40"/>
    </row>
    <row r="503" spans="8:9" x14ac:dyDescent="0.25">
      <c r="H503" s="40"/>
      <c r="I503" s="40"/>
    </row>
    <row r="504" spans="8:9" x14ac:dyDescent="0.25">
      <c r="H504" s="40"/>
      <c r="I504" s="40"/>
    </row>
    <row r="505" spans="8:9" x14ac:dyDescent="0.25">
      <c r="H505" s="40"/>
      <c r="I505" s="40"/>
    </row>
    <row r="506" spans="8:9" x14ac:dyDescent="0.25">
      <c r="H506" s="40"/>
      <c r="I506" s="40"/>
    </row>
    <row r="507" spans="8:9" x14ac:dyDescent="0.25">
      <c r="H507" s="40"/>
      <c r="I507" s="40"/>
    </row>
    <row r="508" spans="8:9" x14ac:dyDescent="0.25">
      <c r="H508" s="40"/>
      <c r="I508" s="40"/>
    </row>
    <row r="509" spans="8:9" x14ac:dyDescent="0.25">
      <c r="H509" s="40"/>
      <c r="I509" s="40"/>
    </row>
    <row r="510" spans="8:9" x14ac:dyDescent="0.25">
      <c r="H510" s="40"/>
      <c r="I510" s="40"/>
    </row>
    <row r="511" spans="8:9" x14ac:dyDescent="0.25">
      <c r="H511" s="40"/>
      <c r="I511" s="40"/>
    </row>
    <row r="512" spans="8:9" x14ac:dyDescent="0.25">
      <c r="H512" s="40"/>
      <c r="I512" s="40"/>
    </row>
    <row r="513" spans="8:9" x14ac:dyDescent="0.25">
      <c r="H513" s="40"/>
      <c r="I513" s="40"/>
    </row>
    <row r="514" spans="8:9" x14ac:dyDescent="0.25">
      <c r="H514" s="40"/>
      <c r="I514" s="40"/>
    </row>
    <row r="515" spans="8:9" x14ac:dyDescent="0.25">
      <c r="H515" s="40"/>
      <c r="I515" s="40"/>
    </row>
    <row r="516" spans="8:9" x14ac:dyDescent="0.25">
      <c r="H516" s="40"/>
      <c r="I516" s="40"/>
    </row>
    <row r="517" spans="8:9" x14ac:dyDescent="0.25">
      <c r="H517" s="40"/>
      <c r="I517" s="40"/>
    </row>
    <row r="518" spans="8:9" x14ac:dyDescent="0.25">
      <c r="H518" s="40"/>
      <c r="I518" s="40"/>
    </row>
    <row r="519" spans="8:9" x14ac:dyDescent="0.25">
      <c r="H519" s="40"/>
      <c r="I519" s="40"/>
    </row>
    <row r="520" spans="8:9" x14ac:dyDescent="0.25">
      <c r="H520" s="40"/>
      <c r="I520" s="40"/>
    </row>
    <row r="521" spans="8:9" x14ac:dyDescent="0.25">
      <c r="H521" s="40"/>
      <c r="I521" s="40"/>
    </row>
    <row r="522" spans="8:9" x14ac:dyDescent="0.25">
      <c r="H522" s="40"/>
      <c r="I522" s="40"/>
    </row>
    <row r="523" spans="8:9" x14ac:dyDescent="0.25">
      <c r="H523" s="40"/>
      <c r="I523" s="40"/>
    </row>
    <row r="524" spans="8:9" x14ac:dyDescent="0.25">
      <c r="H524" s="40"/>
      <c r="I524" s="40"/>
    </row>
    <row r="525" spans="8:9" x14ac:dyDescent="0.25">
      <c r="H525" s="40"/>
      <c r="I525" s="40"/>
    </row>
    <row r="526" spans="8:9" x14ac:dyDescent="0.25">
      <c r="H526" s="40"/>
      <c r="I526" s="40"/>
    </row>
    <row r="527" spans="8:9" x14ac:dyDescent="0.25">
      <c r="H527" s="40"/>
      <c r="I527" s="40"/>
    </row>
    <row r="528" spans="8:9" x14ac:dyDescent="0.25">
      <c r="H528" s="40"/>
      <c r="I528" s="40"/>
    </row>
    <row r="529" spans="8:9" x14ac:dyDescent="0.25">
      <c r="H529" s="40"/>
      <c r="I529" s="40"/>
    </row>
    <row r="530" spans="8:9" x14ac:dyDescent="0.25">
      <c r="H530" s="40"/>
      <c r="I530" s="40"/>
    </row>
    <row r="531" spans="8:9" x14ac:dyDescent="0.25">
      <c r="H531" s="40"/>
      <c r="I531" s="40"/>
    </row>
    <row r="532" spans="8:9" x14ac:dyDescent="0.25">
      <c r="H532" s="40"/>
      <c r="I532" s="40"/>
    </row>
    <row r="533" spans="8:9" x14ac:dyDescent="0.25">
      <c r="H533" s="40"/>
      <c r="I533" s="40"/>
    </row>
    <row r="534" spans="8:9" x14ac:dyDescent="0.25">
      <c r="H534" s="40"/>
      <c r="I534" s="40"/>
    </row>
    <row r="535" spans="8:9" x14ac:dyDescent="0.25">
      <c r="H535" s="40"/>
      <c r="I535" s="40"/>
    </row>
    <row r="536" spans="8:9" x14ac:dyDescent="0.25">
      <c r="H536" s="40"/>
      <c r="I536" s="40"/>
    </row>
    <row r="537" spans="8:9" x14ac:dyDescent="0.25">
      <c r="H537" s="40"/>
      <c r="I537" s="40"/>
    </row>
    <row r="538" spans="8:9" x14ac:dyDescent="0.25">
      <c r="H538" s="40"/>
      <c r="I538" s="40"/>
    </row>
    <row r="539" spans="8:9" x14ac:dyDescent="0.25">
      <c r="H539" s="40"/>
      <c r="I539" s="40"/>
    </row>
    <row r="540" spans="8:9" x14ac:dyDescent="0.25">
      <c r="H540" s="40"/>
      <c r="I540" s="40"/>
    </row>
    <row r="541" spans="8:9" x14ac:dyDescent="0.25">
      <c r="H541" s="40"/>
      <c r="I541" s="40"/>
    </row>
    <row r="542" spans="8:9" x14ac:dyDescent="0.25">
      <c r="H542" s="40"/>
      <c r="I542" s="40"/>
    </row>
    <row r="543" spans="8:9" x14ac:dyDescent="0.25">
      <c r="H543" s="40"/>
      <c r="I543" s="40"/>
    </row>
    <row r="544" spans="8:9" x14ac:dyDescent="0.25">
      <c r="H544" s="40"/>
      <c r="I544" s="40"/>
    </row>
    <row r="545" spans="8:9" x14ac:dyDescent="0.25">
      <c r="H545" s="40"/>
      <c r="I545" s="40"/>
    </row>
    <row r="546" spans="8:9" x14ac:dyDescent="0.25">
      <c r="H546" s="40"/>
      <c r="I546" s="40"/>
    </row>
    <row r="547" spans="8:9" x14ac:dyDescent="0.25">
      <c r="H547" s="40"/>
      <c r="I547" s="40"/>
    </row>
    <row r="548" spans="8:9" x14ac:dyDescent="0.25">
      <c r="H548" s="40"/>
      <c r="I548" s="40"/>
    </row>
    <row r="549" spans="8:9" x14ac:dyDescent="0.25">
      <c r="H549" s="40"/>
      <c r="I549" s="40"/>
    </row>
    <row r="550" spans="8:9" x14ac:dyDescent="0.25">
      <c r="H550" s="40"/>
      <c r="I550" s="40"/>
    </row>
    <row r="551" spans="8:9" x14ac:dyDescent="0.25">
      <c r="H551" s="40"/>
      <c r="I551" s="40"/>
    </row>
    <row r="552" spans="8:9" x14ac:dyDescent="0.25">
      <c r="H552" s="40"/>
      <c r="I552" s="40"/>
    </row>
    <row r="553" spans="8:9" x14ac:dyDescent="0.25">
      <c r="H553" s="40"/>
      <c r="I553" s="40"/>
    </row>
    <row r="554" spans="8:9" x14ac:dyDescent="0.25">
      <c r="H554" s="40"/>
      <c r="I554" s="40"/>
    </row>
    <row r="555" spans="8:9" x14ac:dyDescent="0.25">
      <c r="H555" s="40"/>
      <c r="I555" s="40"/>
    </row>
    <row r="556" spans="8:9" x14ac:dyDescent="0.25">
      <c r="H556" s="40"/>
      <c r="I556" s="40"/>
    </row>
    <row r="557" spans="8:9" x14ac:dyDescent="0.25">
      <c r="H557" s="40"/>
      <c r="I557" s="40"/>
    </row>
    <row r="558" spans="8:9" x14ac:dyDescent="0.25">
      <c r="H558" s="40"/>
      <c r="I558" s="40"/>
    </row>
    <row r="559" spans="8:9" x14ac:dyDescent="0.25">
      <c r="H559" s="40"/>
      <c r="I559" s="40"/>
    </row>
    <row r="560" spans="8:9" x14ac:dyDescent="0.25">
      <c r="H560" s="40"/>
      <c r="I560" s="40"/>
    </row>
    <row r="561" spans="8:9" x14ac:dyDescent="0.25">
      <c r="H561" s="40"/>
      <c r="I561" s="40"/>
    </row>
    <row r="562" spans="8:9" x14ac:dyDescent="0.25">
      <c r="H562" s="40"/>
      <c r="I562" s="40"/>
    </row>
    <row r="563" spans="8:9" x14ac:dyDescent="0.25">
      <c r="H563" s="40"/>
      <c r="I563" s="40"/>
    </row>
    <row r="564" spans="8:9" x14ac:dyDescent="0.25">
      <c r="H564" s="40"/>
      <c r="I564" s="40"/>
    </row>
    <row r="565" spans="8:9" x14ac:dyDescent="0.25">
      <c r="H565" s="40"/>
      <c r="I565" s="40"/>
    </row>
    <row r="566" spans="8:9" x14ac:dyDescent="0.25">
      <c r="H566" s="40"/>
      <c r="I566" s="40"/>
    </row>
    <row r="567" spans="8:9" x14ac:dyDescent="0.25">
      <c r="H567" s="40"/>
      <c r="I567" s="40"/>
    </row>
    <row r="568" spans="8:9" x14ac:dyDescent="0.25">
      <c r="H568" s="40"/>
      <c r="I568" s="40"/>
    </row>
    <row r="569" spans="8:9" x14ac:dyDescent="0.25">
      <c r="H569" s="40"/>
      <c r="I569" s="40"/>
    </row>
    <row r="570" spans="8:9" x14ac:dyDescent="0.25">
      <c r="H570" s="40"/>
      <c r="I570" s="40"/>
    </row>
    <row r="571" spans="8:9" x14ac:dyDescent="0.25">
      <c r="H571" s="40"/>
      <c r="I571" s="40"/>
    </row>
    <row r="572" spans="8:9" x14ac:dyDescent="0.25">
      <c r="H572" s="40"/>
      <c r="I572" s="40"/>
    </row>
    <row r="573" spans="8:9" x14ac:dyDescent="0.25">
      <c r="H573" s="40"/>
      <c r="I573" s="40"/>
    </row>
    <row r="574" spans="8:9" x14ac:dyDescent="0.25">
      <c r="H574" s="40"/>
      <c r="I574" s="40"/>
    </row>
    <row r="575" spans="8:9" x14ac:dyDescent="0.25">
      <c r="H575" s="40"/>
      <c r="I575" s="40"/>
    </row>
    <row r="576" spans="8:9" x14ac:dyDescent="0.25">
      <c r="H576" s="40"/>
      <c r="I576" s="40"/>
    </row>
    <row r="577" spans="8:9" x14ac:dyDescent="0.25">
      <c r="H577" s="40"/>
      <c r="I577" s="40"/>
    </row>
    <row r="578" spans="8:9" x14ac:dyDescent="0.25">
      <c r="H578" s="40"/>
      <c r="I578" s="40"/>
    </row>
    <row r="579" spans="8:9" x14ac:dyDescent="0.25">
      <c r="H579" s="40"/>
      <c r="I579" s="40"/>
    </row>
    <row r="580" spans="8:9" x14ac:dyDescent="0.25">
      <c r="H580" s="40"/>
      <c r="I580" s="40"/>
    </row>
    <row r="581" spans="8:9" x14ac:dyDescent="0.25">
      <c r="H581" s="40"/>
      <c r="I581" s="40"/>
    </row>
    <row r="582" spans="8:9" x14ac:dyDescent="0.25">
      <c r="H582" s="40"/>
      <c r="I582" s="40"/>
    </row>
    <row r="583" spans="8:9" x14ac:dyDescent="0.25">
      <c r="H583" s="40"/>
      <c r="I583" s="40"/>
    </row>
    <row r="584" spans="8:9" x14ac:dyDescent="0.25">
      <c r="H584" s="40"/>
      <c r="I584" s="40"/>
    </row>
    <row r="585" spans="8:9" x14ac:dyDescent="0.25">
      <c r="H585" s="40"/>
      <c r="I585" s="40"/>
    </row>
    <row r="586" spans="8:9" x14ac:dyDescent="0.25">
      <c r="H586" s="40"/>
      <c r="I586" s="40"/>
    </row>
    <row r="587" spans="8:9" x14ac:dyDescent="0.25">
      <c r="H587" s="40"/>
      <c r="I587" s="40"/>
    </row>
    <row r="588" spans="8:9" x14ac:dyDescent="0.25">
      <c r="H588" s="40"/>
      <c r="I588" s="40"/>
    </row>
    <row r="589" spans="8:9" x14ac:dyDescent="0.25">
      <c r="H589" s="40"/>
      <c r="I589" s="40"/>
    </row>
    <row r="590" spans="8:9" x14ac:dyDescent="0.25">
      <c r="H590" s="40"/>
      <c r="I590" s="40"/>
    </row>
    <row r="591" spans="8:9" x14ac:dyDescent="0.25">
      <c r="H591" s="40"/>
      <c r="I591" s="40"/>
    </row>
    <row r="592" spans="8:9" x14ac:dyDescent="0.25">
      <c r="H592" s="40"/>
      <c r="I592" s="40"/>
    </row>
    <row r="593" spans="8:9" x14ac:dyDescent="0.25">
      <c r="H593" s="40"/>
      <c r="I593" s="40"/>
    </row>
    <row r="594" spans="8:9" x14ac:dyDescent="0.25">
      <c r="H594" s="40"/>
      <c r="I594" s="40"/>
    </row>
    <row r="595" spans="8:9" x14ac:dyDescent="0.25">
      <c r="H595" s="40"/>
      <c r="I595" s="40"/>
    </row>
    <row r="596" spans="8:9" x14ac:dyDescent="0.25">
      <c r="H596" s="40"/>
      <c r="I596" s="40"/>
    </row>
    <row r="597" spans="8:9" x14ac:dyDescent="0.25">
      <c r="H597" s="40"/>
      <c r="I597" s="40"/>
    </row>
    <row r="598" spans="8:9" x14ac:dyDescent="0.25">
      <c r="H598" s="40"/>
      <c r="I598" s="40"/>
    </row>
    <row r="599" spans="8:9" x14ac:dyDescent="0.25">
      <c r="H599" s="40"/>
      <c r="I599" s="40"/>
    </row>
    <row r="600" spans="8:9" x14ac:dyDescent="0.25">
      <c r="H600" s="40"/>
      <c r="I600" s="40"/>
    </row>
    <row r="601" spans="8:9" x14ac:dyDescent="0.25">
      <c r="H601" s="40"/>
      <c r="I601" s="40"/>
    </row>
    <row r="602" spans="8:9" x14ac:dyDescent="0.25">
      <c r="H602" s="40"/>
      <c r="I602" s="40"/>
    </row>
    <row r="603" spans="8:9" x14ac:dyDescent="0.25">
      <c r="H603" s="40"/>
      <c r="I603" s="40"/>
    </row>
    <row r="604" spans="8:9" x14ac:dyDescent="0.25">
      <c r="H604" s="40"/>
      <c r="I604" s="40"/>
    </row>
    <row r="605" spans="8:9" x14ac:dyDescent="0.25">
      <c r="H605" s="40"/>
      <c r="I605" s="40"/>
    </row>
    <row r="606" spans="8:9" x14ac:dyDescent="0.25">
      <c r="H606" s="40"/>
      <c r="I606" s="40"/>
    </row>
    <row r="607" spans="8:9" x14ac:dyDescent="0.25">
      <c r="H607" s="40"/>
      <c r="I607" s="40"/>
    </row>
    <row r="608" spans="8:9" x14ac:dyDescent="0.25">
      <c r="H608" s="40"/>
      <c r="I608" s="40"/>
    </row>
    <row r="609" spans="8:9" x14ac:dyDescent="0.25">
      <c r="H609" s="40"/>
      <c r="I609" s="40"/>
    </row>
    <row r="610" spans="8:9" x14ac:dyDescent="0.25">
      <c r="H610" s="40"/>
      <c r="I610" s="40"/>
    </row>
    <row r="611" spans="8:9" x14ac:dyDescent="0.25">
      <c r="H611" s="40"/>
      <c r="I611" s="40"/>
    </row>
    <row r="612" spans="8:9" x14ac:dyDescent="0.25">
      <c r="H612" s="40"/>
      <c r="I612" s="40"/>
    </row>
    <row r="613" spans="8:9" x14ac:dyDescent="0.25">
      <c r="H613" s="40"/>
      <c r="I613" s="40"/>
    </row>
    <row r="614" spans="8:9" x14ac:dyDescent="0.25">
      <c r="H614" s="40"/>
      <c r="I614" s="40"/>
    </row>
    <row r="615" spans="8:9" x14ac:dyDescent="0.25">
      <c r="H615" s="40"/>
      <c r="I615" s="40"/>
    </row>
    <row r="616" spans="8:9" x14ac:dyDescent="0.25">
      <c r="H616" s="40"/>
      <c r="I616" s="40"/>
    </row>
    <row r="617" spans="8:9" x14ac:dyDescent="0.25">
      <c r="H617" s="40"/>
      <c r="I617" s="40"/>
    </row>
    <row r="618" spans="8:9" x14ac:dyDescent="0.25">
      <c r="H618" s="40"/>
      <c r="I618" s="40"/>
    </row>
    <row r="619" spans="8:9" x14ac:dyDescent="0.25">
      <c r="H619" s="40"/>
      <c r="I619" s="40"/>
    </row>
    <row r="620" spans="8:9" x14ac:dyDescent="0.25">
      <c r="H620" s="40"/>
      <c r="I620" s="40"/>
    </row>
    <row r="621" spans="8:9" x14ac:dyDescent="0.25">
      <c r="H621" s="40"/>
      <c r="I621" s="40"/>
    </row>
    <row r="622" spans="8:9" x14ac:dyDescent="0.25">
      <c r="H622" s="40"/>
      <c r="I622" s="40"/>
    </row>
    <row r="623" spans="8:9" x14ac:dyDescent="0.25">
      <c r="H623" s="40"/>
      <c r="I623" s="40"/>
    </row>
    <row r="624" spans="8:9" x14ac:dyDescent="0.25">
      <c r="H624" s="40"/>
      <c r="I624" s="40"/>
    </row>
    <row r="625" spans="8:9" x14ac:dyDescent="0.25">
      <c r="H625" s="40"/>
      <c r="I625" s="40"/>
    </row>
    <row r="626" spans="8:9" x14ac:dyDescent="0.25">
      <c r="H626" s="40"/>
      <c r="I626" s="40"/>
    </row>
    <row r="627" spans="8:9" x14ac:dyDescent="0.25">
      <c r="H627" s="40"/>
      <c r="I627" s="40"/>
    </row>
    <row r="628" spans="8:9" x14ac:dyDescent="0.25">
      <c r="H628" s="40"/>
      <c r="I628" s="40"/>
    </row>
    <row r="629" spans="8:9" x14ac:dyDescent="0.25">
      <c r="H629" s="40"/>
      <c r="I629" s="40"/>
    </row>
    <row r="630" spans="8:9" x14ac:dyDescent="0.25">
      <c r="H630" s="40"/>
      <c r="I630" s="40"/>
    </row>
    <row r="631" spans="8:9" x14ac:dyDescent="0.25">
      <c r="H631" s="40"/>
      <c r="I631" s="40"/>
    </row>
    <row r="632" spans="8:9" x14ac:dyDescent="0.25">
      <c r="H632" s="40"/>
      <c r="I632" s="40"/>
    </row>
    <row r="633" spans="8:9" x14ac:dyDescent="0.25">
      <c r="H633" s="40"/>
      <c r="I633" s="40"/>
    </row>
    <row r="634" spans="8:9" x14ac:dyDescent="0.25">
      <c r="H634" s="40"/>
      <c r="I634" s="40"/>
    </row>
    <row r="635" spans="8:9" x14ac:dyDescent="0.25">
      <c r="H635" s="40"/>
      <c r="I635" s="40"/>
    </row>
    <row r="636" spans="8:9" x14ac:dyDescent="0.25">
      <c r="H636" s="40"/>
      <c r="I636" s="40"/>
    </row>
    <row r="637" spans="8:9" x14ac:dyDescent="0.25">
      <c r="H637" s="40"/>
      <c r="I637" s="40"/>
    </row>
    <row r="638" spans="8:9" x14ac:dyDescent="0.25">
      <c r="H638" s="40"/>
      <c r="I638" s="40"/>
    </row>
    <row r="639" spans="8:9" x14ac:dyDescent="0.25">
      <c r="H639" s="40"/>
      <c r="I639" s="40"/>
    </row>
    <row r="640" spans="8:9" x14ac:dyDescent="0.25">
      <c r="H640" s="40"/>
      <c r="I640" s="40"/>
    </row>
    <row r="641" spans="8:9" x14ac:dyDescent="0.25">
      <c r="H641" s="40"/>
      <c r="I641" s="40"/>
    </row>
    <row r="642" spans="8:9" x14ac:dyDescent="0.25">
      <c r="H642" s="40"/>
      <c r="I642" s="40"/>
    </row>
    <row r="643" spans="8:9" x14ac:dyDescent="0.25">
      <c r="H643" s="40"/>
      <c r="I643" s="40"/>
    </row>
    <row r="644" spans="8:9" x14ac:dyDescent="0.25">
      <c r="H644" s="40"/>
      <c r="I644" s="40"/>
    </row>
    <row r="645" spans="8:9" x14ac:dyDescent="0.25">
      <c r="H645" s="40"/>
      <c r="I645" s="40"/>
    </row>
    <row r="646" spans="8:9" x14ac:dyDescent="0.25">
      <c r="H646" s="40"/>
      <c r="I646" s="40"/>
    </row>
    <row r="647" spans="8:9" x14ac:dyDescent="0.25">
      <c r="H647" s="40"/>
      <c r="I647" s="40"/>
    </row>
    <row r="648" spans="8:9" x14ac:dyDescent="0.25">
      <c r="H648" s="40"/>
      <c r="I648" s="40"/>
    </row>
    <row r="649" spans="8:9" x14ac:dyDescent="0.25">
      <c r="H649" s="40"/>
      <c r="I649" s="40"/>
    </row>
    <row r="650" spans="8:9" x14ac:dyDescent="0.25">
      <c r="H650" s="40"/>
      <c r="I650" s="40"/>
    </row>
    <row r="651" spans="8:9" x14ac:dyDescent="0.25">
      <c r="H651" s="40"/>
      <c r="I651" s="40"/>
    </row>
    <row r="652" spans="8:9" x14ac:dyDescent="0.25">
      <c r="H652" s="40"/>
      <c r="I652" s="40"/>
    </row>
    <row r="653" spans="8:9" x14ac:dyDescent="0.25">
      <c r="H653" s="40"/>
      <c r="I653" s="40"/>
    </row>
    <row r="654" spans="8:9" x14ac:dyDescent="0.25">
      <c r="H654" s="40"/>
      <c r="I654" s="40"/>
    </row>
    <row r="655" spans="8:9" x14ac:dyDescent="0.25">
      <c r="H655" s="40"/>
      <c r="I655" s="40"/>
    </row>
    <row r="656" spans="8:9" x14ac:dyDescent="0.25">
      <c r="H656" s="40"/>
      <c r="I656" s="40"/>
    </row>
    <row r="657" spans="8:9" x14ac:dyDescent="0.25">
      <c r="H657" s="40"/>
      <c r="I657" s="40"/>
    </row>
    <row r="658" spans="8:9" x14ac:dyDescent="0.25">
      <c r="H658" s="40"/>
      <c r="I658" s="40"/>
    </row>
    <row r="659" spans="8:9" x14ac:dyDescent="0.25">
      <c r="H659" s="40"/>
      <c r="I659" s="40"/>
    </row>
    <row r="660" spans="8:9" x14ac:dyDescent="0.25">
      <c r="H660" s="40"/>
      <c r="I660" s="40"/>
    </row>
    <row r="661" spans="8:9" x14ac:dyDescent="0.25">
      <c r="H661" s="40"/>
      <c r="I661" s="40"/>
    </row>
    <row r="662" spans="8:9" x14ac:dyDescent="0.25">
      <c r="H662" s="40"/>
      <c r="I662" s="40"/>
    </row>
    <row r="663" spans="8:9" x14ac:dyDescent="0.25">
      <c r="H663" s="40"/>
      <c r="I663" s="40"/>
    </row>
    <row r="664" spans="8:9" x14ac:dyDescent="0.25">
      <c r="H664" s="40"/>
      <c r="I664" s="40"/>
    </row>
    <row r="665" spans="8:9" x14ac:dyDescent="0.25">
      <c r="H665" s="40"/>
      <c r="I665" s="40"/>
    </row>
    <row r="666" spans="8:9" x14ac:dyDescent="0.25">
      <c r="H666" s="40"/>
      <c r="I666" s="40"/>
    </row>
    <row r="667" spans="8:9" x14ac:dyDescent="0.25">
      <c r="H667" s="40"/>
      <c r="I667" s="40"/>
    </row>
    <row r="668" spans="8:9" x14ac:dyDescent="0.25">
      <c r="H668" s="40"/>
      <c r="I668" s="40"/>
    </row>
    <row r="669" spans="8:9" x14ac:dyDescent="0.25">
      <c r="H669" s="40"/>
      <c r="I669" s="40"/>
    </row>
    <row r="670" spans="8:9" x14ac:dyDescent="0.25">
      <c r="H670" s="40"/>
      <c r="I670" s="40"/>
    </row>
    <row r="671" spans="8:9" x14ac:dyDescent="0.25">
      <c r="H671" s="40"/>
      <c r="I671" s="40"/>
    </row>
    <row r="672" spans="8:9" x14ac:dyDescent="0.25">
      <c r="H672" s="40"/>
      <c r="I672" s="40"/>
    </row>
    <row r="673" spans="8:9" x14ac:dyDescent="0.25">
      <c r="H673" s="40"/>
      <c r="I673" s="40"/>
    </row>
    <row r="674" spans="8:9" x14ac:dyDescent="0.25">
      <c r="H674" s="40"/>
      <c r="I674" s="40"/>
    </row>
    <row r="675" spans="8:9" x14ac:dyDescent="0.25">
      <c r="H675" s="40"/>
      <c r="I675" s="40"/>
    </row>
    <row r="676" spans="8:9" x14ac:dyDescent="0.25">
      <c r="H676" s="40"/>
      <c r="I676" s="40"/>
    </row>
    <row r="677" spans="8:9" x14ac:dyDescent="0.25">
      <c r="H677" s="40"/>
      <c r="I677" s="40"/>
    </row>
    <row r="678" spans="8:9" x14ac:dyDescent="0.25">
      <c r="H678" s="40"/>
      <c r="I678" s="40"/>
    </row>
    <row r="679" spans="8:9" x14ac:dyDescent="0.25">
      <c r="H679" s="40"/>
      <c r="I679" s="40"/>
    </row>
    <row r="680" spans="8:9" x14ac:dyDescent="0.25">
      <c r="H680" s="40"/>
      <c r="I680" s="40"/>
    </row>
    <row r="681" spans="8:9" x14ac:dyDescent="0.25">
      <c r="H681" s="40"/>
      <c r="I681" s="40"/>
    </row>
    <row r="682" spans="8:9" x14ac:dyDescent="0.25">
      <c r="H682" s="40"/>
      <c r="I682" s="40"/>
    </row>
    <row r="683" spans="8:9" x14ac:dyDescent="0.25">
      <c r="H683" s="40"/>
      <c r="I683" s="40"/>
    </row>
    <row r="684" spans="8:9" x14ac:dyDescent="0.25">
      <c r="H684" s="40"/>
      <c r="I684" s="40"/>
    </row>
    <row r="685" spans="8:9" x14ac:dyDescent="0.25">
      <c r="H685" s="40"/>
      <c r="I685" s="40"/>
    </row>
    <row r="686" spans="8:9" x14ac:dyDescent="0.25">
      <c r="H686" s="40"/>
      <c r="I686" s="40"/>
    </row>
    <row r="687" spans="8:9" x14ac:dyDescent="0.25">
      <c r="H687" s="40"/>
      <c r="I687" s="40"/>
    </row>
    <row r="688" spans="8:9" x14ac:dyDescent="0.25">
      <c r="H688" s="40"/>
      <c r="I688" s="40"/>
    </row>
    <row r="689" spans="8:9" x14ac:dyDescent="0.25">
      <c r="H689" s="40"/>
      <c r="I689" s="40"/>
    </row>
    <row r="690" spans="8:9" x14ac:dyDescent="0.25">
      <c r="H690" s="40"/>
      <c r="I690" s="40"/>
    </row>
    <row r="691" spans="8:9" x14ac:dyDescent="0.25">
      <c r="H691" s="40"/>
      <c r="I691" s="40"/>
    </row>
    <row r="692" spans="8:9" x14ac:dyDescent="0.25">
      <c r="H692" s="40"/>
      <c r="I692" s="40"/>
    </row>
    <row r="693" spans="8:9" x14ac:dyDescent="0.25">
      <c r="H693" s="40"/>
      <c r="I693" s="40"/>
    </row>
    <row r="694" spans="8:9" x14ac:dyDescent="0.25">
      <c r="H694" s="40"/>
      <c r="I694" s="40"/>
    </row>
    <row r="695" spans="8:9" x14ac:dyDescent="0.25">
      <c r="H695" s="40"/>
      <c r="I695" s="40"/>
    </row>
    <row r="696" spans="8:9" x14ac:dyDescent="0.25">
      <c r="H696" s="40"/>
      <c r="I696" s="40"/>
    </row>
    <row r="697" spans="8:9" x14ac:dyDescent="0.25">
      <c r="H697" s="40"/>
      <c r="I697" s="40"/>
    </row>
    <row r="698" spans="8:9" x14ac:dyDescent="0.25">
      <c r="H698" s="40"/>
      <c r="I698" s="40"/>
    </row>
    <row r="699" spans="8:9" x14ac:dyDescent="0.25">
      <c r="H699" s="40"/>
      <c r="I699" s="40"/>
    </row>
    <row r="700" spans="8:9" x14ac:dyDescent="0.25">
      <c r="H700" s="40"/>
      <c r="I700" s="40"/>
    </row>
    <row r="701" spans="8:9" x14ac:dyDescent="0.25">
      <c r="H701" s="40"/>
      <c r="I701" s="40"/>
    </row>
    <row r="702" spans="8:9" x14ac:dyDescent="0.25">
      <c r="H702" s="40"/>
      <c r="I702" s="40"/>
    </row>
    <row r="703" spans="8:9" x14ac:dyDescent="0.25">
      <c r="H703" s="40"/>
      <c r="I703" s="40"/>
    </row>
    <row r="704" spans="8:9" x14ac:dyDescent="0.25">
      <c r="H704" s="40"/>
      <c r="I704" s="40"/>
    </row>
    <row r="705" spans="8:9" x14ac:dyDescent="0.25">
      <c r="H705" s="40"/>
      <c r="I705" s="40"/>
    </row>
    <row r="706" spans="8:9" x14ac:dyDescent="0.25">
      <c r="H706" s="40"/>
      <c r="I706" s="40"/>
    </row>
    <row r="707" spans="8:9" x14ac:dyDescent="0.25">
      <c r="H707" s="40"/>
      <c r="I707" s="40"/>
    </row>
    <row r="708" spans="8:9" x14ac:dyDescent="0.25">
      <c r="H708" s="40"/>
      <c r="I708" s="40"/>
    </row>
    <row r="709" spans="8:9" x14ac:dyDescent="0.25">
      <c r="H709" s="40"/>
      <c r="I709" s="40"/>
    </row>
    <row r="710" spans="8:9" x14ac:dyDescent="0.25">
      <c r="H710" s="40"/>
      <c r="I710" s="40"/>
    </row>
    <row r="711" spans="8:9" x14ac:dyDescent="0.25">
      <c r="H711" s="40"/>
      <c r="I711" s="40"/>
    </row>
    <row r="712" spans="8:9" x14ac:dyDescent="0.25">
      <c r="H712" s="40"/>
      <c r="I712" s="40"/>
    </row>
    <row r="713" spans="8:9" x14ac:dyDescent="0.25">
      <c r="H713" s="40"/>
      <c r="I713" s="40"/>
    </row>
    <row r="714" spans="8:9" x14ac:dyDescent="0.25">
      <c r="H714" s="40"/>
      <c r="I714" s="40"/>
    </row>
    <row r="715" spans="8:9" x14ac:dyDescent="0.25">
      <c r="H715" s="40"/>
      <c r="I715" s="40"/>
    </row>
    <row r="716" spans="8:9" x14ac:dyDescent="0.25">
      <c r="H716" s="40"/>
      <c r="I716" s="40"/>
    </row>
    <row r="717" spans="8:9" x14ac:dyDescent="0.25">
      <c r="H717" s="40"/>
      <c r="I717" s="40"/>
    </row>
    <row r="718" spans="8:9" x14ac:dyDescent="0.25">
      <c r="H718" s="40"/>
      <c r="I718" s="40"/>
    </row>
    <row r="719" spans="8:9" x14ac:dyDescent="0.25">
      <c r="H719" s="40"/>
      <c r="I719" s="40"/>
    </row>
    <row r="720" spans="8:9" x14ac:dyDescent="0.25">
      <c r="H720" s="40"/>
      <c r="I720" s="40"/>
    </row>
    <row r="721" spans="8:9" x14ac:dyDescent="0.25">
      <c r="H721" s="40"/>
      <c r="I721" s="40"/>
    </row>
    <row r="722" spans="8:9" x14ac:dyDescent="0.25">
      <c r="H722" s="40"/>
      <c r="I722" s="40"/>
    </row>
    <row r="723" spans="8:9" x14ac:dyDescent="0.25">
      <c r="H723" s="40"/>
      <c r="I723" s="40"/>
    </row>
    <row r="724" spans="8:9" x14ac:dyDescent="0.25">
      <c r="H724" s="40"/>
      <c r="I724" s="40"/>
    </row>
    <row r="725" spans="8:9" x14ac:dyDescent="0.25">
      <c r="H725" s="40"/>
      <c r="I725" s="40"/>
    </row>
    <row r="726" spans="8:9" x14ac:dyDescent="0.25">
      <c r="H726" s="40"/>
      <c r="I726" s="40"/>
    </row>
    <row r="727" spans="8:9" x14ac:dyDescent="0.25">
      <c r="H727" s="40"/>
      <c r="I727" s="40"/>
    </row>
    <row r="728" spans="8:9" x14ac:dyDescent="0.25">
      <c r="H728" s="40"/>
      <c r="I728" s="40"/>
    </row>
    <row r="729" spans="8:9" x14ac:dyDescent="0.25">
      <c r="H729" s="40"/>
      <c r="I729" s="40"/>
    </row>
    <row r="730" spans="8:9" x14ac:dyDescent="0.25">
      <c r="H730" s="40"/>
      <c r="I730" s="40"/>
    </row>
    <row r="731" spans="8:9" x14ac:dyDescent="0.25">
      <c r="H731" s="40"/>
      <c r="I731" s="40"/>
    </row>
    <row r="732" spans="8:9" x14ac:dyDescent="0.25">
      <c r="H732" s="40"/>
      <c r="I732" s="40"/>
    </row>
    <row r="733" spans="8:9" x14ac:dyDescent="0.25">
      <c r="H733" s="40"/>
      <c r="I733" s="40"/>
    </row>
    <row r="734" spans="8:9" x14ac:dyDescent="0.25">
      <c r="H734" s="40"/>
      <c r="I734" s="40"/>
    </row>
    <row r="735" spans="8:9" x14ac:dyDescent="0.25">
      <c r="H735" s="40"/>
      <c r="I735" s="40"/>
    </row>
    <row r="736" spans="8:9" x14ac:dyDescent="0.25">
      <c r="H736" s="40"/>
      <c r="I736" s="40"/>
    </row>
    <row r="737" spans="8:9" x14ac:dyDescent="0.25">
      <c r="H737" s="40"/>
      <c r="I737" s="40"/>
    </row>
    <row r="738" spans="8:9" x14ac:dyDescent="0.25">
      <c r="H738" s="40"/>
      <c r="I738" s="40"/>
    </row>
    <row r="739" spans="8:9" x14ac:dyDescent="0.25">
      <c r="H739" s="40"/>
      <c r="I739" s="40"/>
    </row>
    <row r="740" spans="8:9" x14ac:dyDescent="0.25">
      <c r="H740" s="40"/>
      <c r="I740" s="40"/>
    </row>
    <row r="741" spans="8:9" x14ac:dyDescent="0.25">
      <c r="H741" s="40"/>
      <c r="I741" s="40"/>
    </row>
    <row r="742" spans="8:9" x14ac:dyDescent="0.25">
      <c r="H742" s="40"/>
      <c r="I742" s="40"/>
    </row>
    <row r="743" spans="8:9" x14ac:dyDescent="0.25">
      <c r="H743" s="40"/>
      <c r="I743" s="40"/>
    </row>
    <row r="744" spans="8:9" x14ac:dyDescent="0.25">
      <c r="H744" s="40"/>
      <c r="I744" s="40"/>
    </row>
    <row r="745" spans="8:9" x14ac:dyDescent="0.25">
      <c r="H745" s="40"/>
      <c r="I745" s="40"/>
    </row>
    <row r="746" spans="8:9" x14ac:dyDescent="0.25">
      <c r="H746" s="40"/>
      <c r="I746" s="40"/>
    </row>
    <row r="747" spans="8:9" x14ac:dyDescent="0.25">
      <c r="H747" s="40"/>
      <c r="I747" s="40"/>
    </row>
    <row r="748" spans="8:9" x14ac:dyDescent="0.25">
      <c r="H748" s="40"/>
      <c r="I748" s="40"/>
    </row>
    <row r="749" spans="8:9" x14ac:dyDescent="0.25">
      <c r="H749" s="40"/>
      <c r="I749" s="40"/>
    </row>
    <row r="750" spans="8:9" x14ac:dyDescent="0.25">
      <c r="H750" s="40"/>
      <c r="I750" s="40"/>
    </row>
    <row r="751" spans="8:9" x14ac:dyDescent="0.25">
      <c r="H751" s="40"/>
      <c r="I751" s="40"/>
    </row>
    <row r="752" spans="8:9" x14ac:dyDescent="0.25">
      <c r="H752" s="40"/>
      <c r="I752" s="40"/>
    </row>
    <row r="753" spans="8:9" x14ac:dyDescent="0.25">
      <c r="H753" s="40"/>
      <c r="I753" s="40"/>
    </row>
    <row r="754" spans="8:9" x14ac:dyDescent="0.25">
      <c r="H754" s="40"/>
      <c r="I754" s="40"/>
    </row>
    <row r="755" spans="8:9" x14ac:dyDescent="0.25">
      <c r="H755" s="40"/>
      <c r="I755" s="40"/>
    </row>
    <row r="756" spans="8:9" x14ac:dyDescent="0.25">
      <c r="H756" s="40"/>
      <c r="I756" s="40"/>
    </row>
    <row r="757" spans="8:9" x14ac:dyDescent="0.25">
      <c r="H757" s="40"/>
      <c r="I757" s="40"/>
    </row>
    <row r="758" spans="8:9" x14ac:dyDescent="0.25">
      <c r="H758" s="40"/>
      <c r="I758" s="40"/>
    </row>
    <row r="759" spans="8:9" x14ac:dyDescent="0.25">
      <c r="H759" s="40"/>
      <c r="I759" s="40"/>
    </row>
    <row r="760" spans="8:9" x14ac:dyDescent="0.25">
      <c r="H760" s="40"/>
      <c r="I760" s="40"/>
    </row>
    <row r="761" spans="8:9" x14ac:dyDescent="0.25">
      <c r="H761" s="40"/>
      <c r="I761" s="40"/>
    </row>
    <row r="762" spans="8:9" x14ac:dyDescent="0.25">
      <c r="H762" s="40"/>
      <c r="I762" s="40"/>
    </row>
    <row r="763" spans="8:9" x14ac:dyDescent="0.25">
      <c r="H763" s="40"/>
      <c r="I763" s="40"/>
    </row>
    <row r="764" spans="8:9" x14ac:dyDescent="0.25">
      <c r="H764" s="40"/>
      <c r="I764" s="40"/>
    </row>
    <row r="765" spans="8:9" x14ac:dyDescent="0.25">
      <c r="H765" s="40"/>
      <c r="I765" s="40"/>
    </row>
    <row r="766" spans="8:9" x14ac:dyDescent="0.25">
      <c r="H766" s="40"/>
      <c r="I766" s="40"/>
    </row>
    <row r="767" spans="8:9" x14ac:dyDescent="0.25">
      <c r="H767" s="40"/>
      <c r="I767" s="40"/>
    </row>
    <row r="768" spans="8:9" x14ac:dyDescent="0.25">
      <c r="H768" s="40"/>
      <c r="I768" s="40"/>
    </row>
    <row r="769" spans="8:9" x14ac:dyDescent="0.25">
      <c r="H769" s="40"/>
      <c r="I769" s="40"/>
    </row>
    <row r="770" spans="8:9" x14ac:dyDescent="0.25">
      <c r="H770" s="40"/>
      <c r="I770" s="40"/>
    </row>
    <row r="771" spans="8:9" x14ac:dyDescent="0.25">
      <c r="H771" s="40"/>
      <c r="I771" s="40"/>
    </row>
    <row r="772" spans="8:9" x14ac:dyDescent="0.25">
      <c r="H772" s="40"/>
      <c r="I772" s="40"/>
    </row>
    <row r="773" spans="8:9" x14ac:dyDescent="0.25">
      <c r="H773" s="40"/>
      <c r="I773" s="40"/>
    </row>
    <row r="774" spans="8:9" x14ac:dyDescent="0.25">
      <c r="H774" s="40"/>
      <c r="I774" s="40"/>
    </row>
    <row r="775" spans="8:9" x14ac:dyDescent="0.25">
      <c r="H775" s="40"/>
      <c r="I775" s="40"/>
    </row>
    <row r="776" spans="8:9" x14ac:dyDescent="0.25">
      <c r="H776" s="40"/>
      <c r="I776" s="40"/>
    </row>
    <row r="777" spans="8:9" x14ac:dyDescent="0.25">
      <c r="H777" s="40"/>
      <c r="I777" s="40"/>
    </row>
    <row r="778" spans="8:9" x14ac:dyDescent="0.25">
      <c r="H778" s="40"/>
      <c r="I778" s="40"/>
    </row>
    <row r="779" spans="8:9" x14ac:dyDescent="0.25">
      <c r="H779" s="40"/>
      <c r="I779" s="40"/>
    </row>
    <row r="780" spans="8:9" x14ac:dyDescent="0.25">
      <c r="H780" s="40"/>
      <c r="I780" s="40"/>
    </row>
    <row r="781" spans="8:9" x14ac:dyDescent="0.25">
      <c r="H781" s="40"/>
      <c r="I781" s="40"/>
    </row>
    <row r="782" spans="8:9" x14ac:dyDescent="0.25">
      <c r="H782" s="40"/>
      <c r="I782" s="40"/>
    </row>
    <row r="783" spans="8:9" x14ac:dyDescent="0.25">
      <c r="H783" s="40"/>
      <c r="I783" s="40"/>
    </row>
    <row r="784" spans="8:9" x14ac:dyDescent="0.25">
      <c r="H784" s="40"/>
      <c r="I784" s="40"/>
    </row>
    <row r="785" spans="8:9" x14ac:dyDescent="0.25">
      <c r="H785" s="40"/>
      <c r="I785" s="40"/>
    </row>
    <row r="786" spans="8:9" x14ac:dyDescent="0.25">
      <c r="H786" s="40"/>
      <c r="I786" s="40"/>
    </row>
    <row r="787" spans="8:9" x14ac:dyDescent="0.25">
      <c r="H787" s="40"/>
      <c r="I787" s="40"/>
    </row>
    <row r="788" spans="8:9" x14ac:dyDescent="0.25">
      <c r="H788" s="40"/>
      <c r="I788" s="40"/>
    </row>
    <row r="789" spans="8:9" x14ac:dyDescent="0.25">
      <c r="H789" s="40"/>
      <c r="I789" s="40"/>
    </row>
    <row r="790" spans="8:9" x14ac:dyDescent="0.25">
      <c r="H790" s="40"/>
      <c r="I790" s="40"/>
    </row>
    <row r="791" spans="8:9" x14ac:dyDescent="0.25">
      <c r="H791" s="40"/>
      <c r="I791" s="40"/>
    </row>
    <row r="792" spans="8:9" x14ac:dyDescent="0.25">
      <c r="H792" s="40"/>
      <c r="I792" s="40"/>
    </row>
    <row r="793" spans="8:9" x14ac:dyDescent="0.25">
      <c r="H793" s="40"/>
      <c r="I793" s="40"/>
    </row>
    <row r="794" spans="8:9" x14ac:dyDescent="0.25">
      <c r="H794" s="40"/>
      <c r="I794" s="40"/>
    </row>
    <row r="795" spans="8:9" x14ac:dyDescent="0.25">
      <c r="H795" s="40"/>
      <c r="I795" s="40"/>
    </row>
    <row r="796" spans="8:9" x14ac:dyDescent="0.25">
      <c r="H796" s="40"/>
      <c r="I796" s="40"/>
    </row>
    <row r="797" spans="8:9" x14ac:dyDescent="0.25">
      <c r="H797" s="40"/>
      <c r="I797" s="40"/>
    </row>
    <row r="798" spans="8:9" x14ac:dyDescent="0.25">
      <c r="H798" s="40"/>
      <c r="I798" s="40"/>
    </row>
    <row r="799" spans="8:9" x14ac:dyDescent="0.25">
      <c r="H799" s="40"/>
      <c r="I799" s="40"/>
    </row>
    <row r="800" spans="8:9" x14ac:dyDescent="0.25">
      <c r="H800" s="40"/>
      <c r="I800" s="40"/>
    </row>
    <row r="801" spans="8:9" x14ac:dyDescent="0.25">
      <c r="H801" s="40"/>
      <c r="I801" s="40"/>
    </row>
    <row r="802" spans="8:9" x14ac:dyDescent="0.25">
      <c r="H802" s="40"/>
      <c r="I802" s="40"/>
    </row>
    <row r="803" spans="8:9" x14ac:dyDescent="0.25">
      <c r="H803" s="40"/>
      <c r="I803" s="40"/>
    </row>
    <row r="804" spans="8:9" x14ac:dyDescent="0.25">
      <c r="H804" s="40"/>
      <c r="I804" s="40"/>
    </row>
    <row r="805" spans="8:9" x14ac:dyDescent="0.25">
      <c r="H805" s="40"/>
      <c r="I805" s="40"/>
    </row>
    <row r="806" spans="8:9" x14ac:dyDescent="0.25">
      <c r="H806" s="40"/>
      <c r="I806" s="40"/>
    </row>
    <row r="807" spans="8:9" x14ac:dyDescent="0.25">
      <c r="H807" s="40"/>
      <c r="I807" s="40"/>
    </row>
    <row r="808" spans="8:9" x14ac:dyDescent="0.25">
      <c r="H808" s="40"/>
      <c r="I808" s="40"/>
    </row>
    <row r="809" spans="8:9" x14ac:dyDescent="0.25">
      <c r="H809" s="40"/>
      <c r="I809" s="40"/>
    </row>
    <row r="810" spans="8:9" x14ac:dyDescent="0.25">
      <c r="H810" s="40"/>
      <c r="I810" s="40"/>
    </row>
    <row r="811" spans="8:9" x14ac:dyDescent="0.25">
      <c r="H811" s="40"/>
      <c r="I811" s="40"/>
    </row>
    <row r="812" spans="8:9" x14ac:dyDescent="0.25">
      <c r="H812" s="40"/>
      <c r="I812" s="40"/>
    </row>
    <row r="813" spans="8:9" x14ac:dyDescent="0.25">
      <c r="H813" s="40"/>
      <c r="I813" s="40"/>
    </row>
    <row r="814" spans="8:9" x14ac:dyDescent="0.25">
      <c r="H814" s="40"/>
      <c r="I814" s="40"/>
    </row>
    <row r="815" spans="8:9" x14ac:dyDescent="0.25">
      <c r="H815" s="40"/>
      <c r="I815" s="40"/>
    </row>
    <row r="816" spans="8:9" x14ac:dyDescent="0.25">
      <c r="H816" s="40"/>
      <c r="I816" s="40"/>
    </row>
    <row r="817" spans="8:9" x14ac:dyDescent="0.25">
      <c r="H817" s="40"/>
      <c r="I817" s="40"/>
    </row>
    <row r="818" spans="8:9" x14ac:dyDescent="0.25">
      <c r="H818" s="40"/>
      <c r="I818" s="40"/>
    </row>
    <row r="819" spans="8:9" x14ac:dyDescent="0.25">
      <c r="H819" s="40"/>
      <c r="I819" s="40"/>
    </row>
    <row r="820" spans="8:9" x14ac:dyDescent="0.25">
      <c r="H820" s="40"/>
      <c r="I820" s="40"/>
    </row>
    <row r="821" spans="8:9" x14ac:dyDescent="0.25">
      <c r="H821" s="40"/>
      <c r="I821" s="40"/>
    </row>
    <row r="822" spans="8:9" x14ac:dyDescent="0.25">
      <c r="H822" s="40"/>
      <c r="I822" s="40"/>
    </row>
    <row r="823" spans="8:9" x14ac:dyDescent="0.25">
      <c r="H823" s="40"/>
      <c r="I823" s="40"/>
    </row>
    <row r="824" spans="8:9" x14ac:dyDescent="0.25">
      <c r="H824" s="40"/>
      <c r="I824" s="40"/>
    </row>
    <row r="825" spans="8:9" x14ac:dyDescent="0.25">
      <c r="H825" s="40"/>
      <c r="I825" s="40"/>
    </row>
    <row r="826" spans="8:9" x14ac:dyDescent="0.25">
      <c r="H826" s="40"/>
      <c r="I826" s="40"/>
    </row>
    <row r="827" spans="8:9" x14ac:dyDescent="0.25">
      <c r="H827" s="40"/>
      <c r="I827" s="40"/>
    </row>
    <row r="828" spans="8:9" x14ac:dyDescent="0.25">
      <c r="H828" s="40"/>
      <c r="I828" s="40"/>
    </row>
    <row r="829" spans="8:9" x14ac:dyDescent="0.25">
      <c r="H829" s="40"/>
      <c r="I829" s="40"/>
    </row>
    <row r="830" spans="8:9" x14ac:dyDescent="0.25">
      <c r="H830" s="40"/>
      <c r="I830" s="40"/>
    </row>
    <row r="831" spans="8:9" x14ac:dyDescent="0.25">
      <c r="H831" s="40"/>
      <c r="I831" s="40"/>
    </row>
    <row r="832" spans="8:9" x14ac:dyDescent="0.25">
      <c r="H832" s="40"/>
      <c r="I832" s="40"/>
    </row>
    <row r="833" spans="8:9" x14ac:dyDescent="0.25">
      <c r="H833" s="40"/>
      <c r="I833" s="40"/>
    </row>
    <row r="834" spans="8:9" x14ac:dyDescent="0.25">
      <c r="H834" s="40"/>
      <c r="I834" s="40"/>
    </row>
    <row r="835" spans="8:9" x14ac:dyDescent="0.25">
      <c r="H835" s="40"/>
      <c r="I835" s="40"/>
    </row>
    <row r="836" spans="8:9" x14ac:dyDescent="0.25">
      <c r="H836" s="40"/>
      <c r="I836" s="40"/>
    </row>
    <row r="837" spans="8:9" x14ac:dyDescent="0.25">
      <c r="H837" s="40"/>
      <c r="I837" s="40"/>
    </row>
    <row r="838" spans="8:9" x14ac:dyDescent="0.25">
      <c r="H838" s="40"/>
      <c r="I838" s="40"/>
    </row>
    <row r="839" spans="8:9" x14ac:dyDescent="0.25">
      <c r="H839" s="40"/>
      <c r="I839" s="40"/>
    </row>
    <row r="840" spans="8:9" x14ac:dyDescent="0.25">
      <c r="H840" s="40"/>
      <c r="I840" s="40"/>
    </row>
    <row r="841" spans="8:9" x14ac:dyDescent="0.25">
      <c r="H841" s="40"/>
      <c r="I841" s="40"/>
    </row>
    <row r="842" spans="8:9" x14ac:dyDescent="0.25">
      <c r="H842" s="40"/>
      <c r="I842" s="40"/>
    </row>
    <row r="843" spans="8:9" x14ac:dyDescent="0.25">
      <c r="H843" s="40"/>
      <c r="I843" s="40"/>
    </row>
    <row r="844" spans="8:9" x14ac:dyDescent="0.25">
      <c r="H844" s="40"/>
      <c r="I844" s="40"/>
    </row>
    <row r="845" spans="8:9" x14ac:dyDescent="0.25">
      <c r="H845" s="40"/>
      <c r="I845" s="40"/>
    </row>
    <row r="846" spans="8:9" x14ac:dyDescent="0.25">
      <c r="H846" s="40"/>
      <c r="I846" s="40"/>
    </row>
    <row r="847" spans="8:9" x14ac:dyDescent="0.25">
      <c r="H847" s="40"/>
      <c r="I847" s="40"/>
    </row>
    <row r="848" spans="8:9" x14ac:dyDescent="0.25">
      <c r="H848" s="40"/>
      <c r="I848" s="40"/>
    </row>
    <row r="849" spans="8:9" x14ac:dyDescent="0.25">
      <c r="H849" s="40"/>
      <c r="I849" s="40"/>
    </row>
    <row r="850" spans="8:9" x14ac:dyDescent="0.25">
      <c r="H850" s="40"/>
      <c r="I850" s="40"/>
    </row>
    <row r="851" spans="8:9" x14ac:dyDescent="0.25">
      <c r="H851" s="40"/>
      <c r="I851" s="40"/>
    </row>
    <row r="852" spans="8:9" x14ac:dyDescent="0.25">
      <c r="H852" s="40"/>
      <c r="I852" s="40"/>
    </row>
    <row r="853" spans="8:9" x14ac:dyDescent="0.25">
      <c r="H853" s="40"/>
      <c r="I853" s="40"/>
    </row>
    <row r="854" spans="8:9" x14ac:dyDescent="0.25">
      <c r="H854" s="40"/>
      <c r="I854" s="40"/>
    </row>
    <row r="855" spans="8:9" x14ac:dyDescent="0.25">
      <c r="H855" s="40"/>
      <c r="I855" s="40"/>
    </row>
    <row r="856" spans="8:9" x14ac:dyDescent="0.25">
      <c r="H856" s="40"/>
      <c r="I856" s="40"/>
    </row>
    <row r="857" spans="8:9" x14ac:dyDescent="0.25">
      <c r="H857" s="40"/>
      <c r="I857" s="40"/>
    </row>
    <row r="858" spans="8:9" x14ac:dyDescent="0.25">
      <c r="H858" s="40"/>
      <c r="I858" s="40"/>
    </row>
    <row r="859" spans="8:9" x14ac:dyDescent="0.25">
      <c r="H859" s="40"/>
      <c r="I859" s="40"/>
    </row>
    <row r="860" spans="8:9" x14ac:dyDescent="0.25">
      <c r="H860" s="40"/>
      <c r="I860" s="40"/>
    </row>
    <row r="861" spans="8:9" x14ac:dyDescent="0.25">
      <c r="H861" s="40"/>
      <c r="I861" s="40"/>
    </row>
    <row r="862" spans="8:9" x14ac:dyDescent="0.25">
      <c r="H862" s="40"/>
      <c r="I862" s="40"/>
    </row>
    <row r="863" spans="8:9" x14ac:dyDescent="0.25">
      <c r="H863" s="40"/>
      <c r="I863" s="40"/>
    </row>
    <row r="864" spans="8:9" x14ac:dyDescent="0.25">
      <c r="H864" s="40"/>
      <c r="I864" s="40"/>
    </row>
    <row r="865" spans="8:9" x14ac:dyDescent="0.25">
      <c r="H865" s="40"/>
      <c r="I865" s="40"/>
    </row>
    <row r="866" spans="8:9" x14ac:dyDescent="0.25">
      <c r="H866" s="40"/>
      <c r="I866" s="40"/>
    </row>
    <row r="867" spans="8:9" x14ac:dyDescent="0.25">
      <c r="H867" s="40"/>
      <c r="I867" s="40"/>
    </row>
    <row r="868" spans="8:9" x14ac:dyDescent="0.25">
      <c r="H868" s="40"/>
      <c r="I868" s="40"/>
    </row>
    <row r="869" spans="8:9" x14ac:dyDescent="0.25">
      <c r="H869" s="40"/>
      <c r="I869" s="40"/>
    </row>
  </sheetData>
  <mergeCells count="6">
    <mergeCell ref="H3:I3"/>
    <mergeCell ref="H4:I4"/>
    <mergeCell ref="D1:E1"/>
    <mergeCell ref="F1:G1"/>
    <mergeCell ref="D3:E3"/>
    <mergeCell ref="F3:G3"/>
  </mergeCells>
  <phoneticPr fontId="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Normans</vt:lpstr>
      <vt:lpstr>Saxons</vt:lpstr>
      <vt:lpstr>Scots</vt:lpstr>
      <vt:lpstr>Worksheet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Hervé Tardy</dc:creator>
  <cp:lastModifiedBy>Herve Tardy</cp:lastModifiedBy>
  <cp:lastPrinted>2014-12-21T16:20:31Z</cp:lastPrinted>
  <dcterms:created xsi:type="dcterms:W3CDTF">2005-02-03T22:00:32Z</dcterms:created>
  <dcterms:modified xsi:type="dcterms:W3CDTF">2020-11-22T23:56:24Z</dcterms:modified>
</cp:coreProperties>
</file>